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0" windowWidth="12435" windowHeight="7125"/>
  </bookViews>
  <sheets>
    <sheet name="Taul1" sheetId="1" r:id="rId1"/>
    <sheet name="Taul2" sheetId="2" r:id="rId2"/>
    <sheet name="Taul3" sheetId="3" r:id="rId3"/>
  </sheets>
  <calcPr calcId="145621"/>
</workbook>
</file>

<file path=xl/calcChain.xml><?xml version="1.0" encoding="utf-8"?>
<calcChain xmlns="http://schemas.openxmlformats.org/spreadsheetml/2006/main">
  <c r="B71" i="1" l="1"/>
  <c r="B36" i="1"/>
  <c r="E36" i="1" l="1"/>
  <c r="D36" i="1"/>
  <c r="C36" i="1"/>
  <c r="Q36" i="1"/>
  <c r="R36" i="1"/>
  <c r="S36" i="1"/>
  <c r="T36" i="1"/>
  <c r="P36" i="1"/>
  <c r="K36" i="1"/>
  <c r="J36" i="1"/>
  <c r="I36" i="1"/>
  <c r="H36" i="1"/>
  <c r="M36" i="1"/>
  <c r="N36" i="1"/>
  <c r="O36" i="1"/>
  <c r="L36" i="1"/>
  <c r="G36" i="1"/>
  <c r="F36" i="1"/>
  <c r="A36" i="1"/>
  <c r="M35" i="2" l="1"/>
  <c r="C51" i="2"/>
  <c r="D51" i="2"/>
  <c r="E51" i="2"/>
  <c r="F51" i="2"/>
  <c r="B51" i="2"/>
  <c r="T71" i="1" l="1"/>
  <c r="S71" i="1"/>
  <c r="R71" i="1"/>
  <c r="Q71" i="1"/>
  <c r="P71" i="1"/>
  <c r="O71" i="1"/>
  <c r="N71" i="1"/>
  <c r="M71" i="1"/>
  <c r="L71" i="1"/>
  <c r="K71" i="1"/>
  <c r="H71" i="1"/>
  <c r="G71" i="1"/>
  <c r="J71" i="1"/>
  <c r="I71" i="1"/>
  <c r="F71" i="1"/>
  <c r="E71" i="1"/>
  <c r="P72" i="1" l="1"/>
  <c r="R72" i="1"/>
  <c r="L72" i="1"/>
  <c r="G72" i="1"/>
  <c r="C71" i="1" l="1"/>
  <c r="D71" i="1"/>
  <c r="H37" i="1" l="1"/>
  <c r="A71" i="1"/>
  <c r="B37" i="1" l="1"/>
  <c r="B72" i="1"/>
  <c r="Q37" i="1"/>
  <c r="M37" i="1"/>
  <c r="K38" i="2"/>
  <c r="K20" i="2"/>
</calcChain>
</file>

<file path=xl/sharedStrings.xml><?xml version="1.0" encoding="utf-8"?>
<sst xmlns="http://schemas.openxmlformats.org/spreadsheetml/2006/main" count="302" uniqueCount="121">
  <si>
    <t>140 cm</t>
  </si>
  <si>
    <t>S</t>
  </si>
  <si>
    <t>M</t>
  </si>
  <si>
    <t>L</t>
  </si>
  <si>
    <t>E11</t>
  </si>
  <si>
    <t>D12</t>
  </si>
  <si>
    <t>C15</t>
  </si>
  <si>
    <t>YHT: 128</t>
  </si>
  <si>
    <t>Yht. 140</t>
  </si>
  <si>
    <t>Yht. 152</t>
  </si>
  <si>
    <t>Yht. 164</t>
  </si>
  <si>
    <t>Yht. S</t>
  </si>
  <si>
    <t>Yht. M</t>
  </si>
  <si>
    <t>Tsto</t>
  </si>
  <si>
    <t>* Kun otat paidan, merkitse se taulukkoon paitakoon mukaisesti, oman joukkueesi kohdalle. Ruksaa kyseinen paita yli kohdasta "Tsto"</t>
  </si>
  <si>
    <t>* Kun palautat paidan, merkitse se taulukkon kohtaan "Tsto" ja ruksaa se yli joukkueesi kohdalta.</t>
  </si>
  <si>
    <t>F8(-06)</t>
  </si>
  <si>
    <t>FT9</t>
  </si>
  <si>
    <t>E10</t>
  </si>
  <si>
    <t>DT15</t>
  </si>
  <si>
    <t>F8 (-06)</t>
  </si>
  <si>
    <t>D13</t>
  </si>
  <si>
    <t>Yht. L</t>
  </si>
  <si>
    <t>ORANSSIKELTAISET</t>
  </si>
  <si>
    <t>G6 (-08)</t>
  </si>
  <si>
    <t>tyhjä</t>
  </si>
  <si>
    <t xml:space="preserve"> 6 - 8</t>
  </si>
  <si>
    <t>JOMA</t>
  </si>
  <si>
    <t>Umbro</t>
  </si>
  <si>
    <t>ei saada</t>
  </si>
  <si>
    <t xml:space="preserve"> 10 - 12</t>
  </si>
  <si>
    <t xml:space="preserve"> XS - S</t>
  </si>
  <si>
    <t>XL</t>
  </si>
  <si>
    <t>Yht.</t>
  </si>
  <si>
    <t>Tyhjä</t>
  </si>
  <si>
    <t>G6-jouk.</t>
  </si>
  <si>
    <t>B16</t>
  </si>
  <si>
    <t>Umbro 128 cm / Joma 6 - 8</t>
  </si>
  <si>
    <t>Umbro 152 cm / Joma 10 - 12</t>
  </si>
  <si>
    <t>164 cm / Joma 10 - 12</t>
  </si>
  <si>
    <t>U2</t>
  </si>
  <si>
    <t>U3</t>
  </si>
  <si>
    <t>U6</t>
  </si>
  <si>
    <t>U7</t>
  </si>
  <si>
    <t>U8</t>
  </si>
  <si>
    <t>U10</t>
  </si>
  <si>
    <t>U11</t>
  </si>
  <si>
    <t>U12</t>
  </si>
  <si>
    <t>U13</t>
  </si>
  <si>
    <t>U16</t>
  </si>
  <si>
    <t>U19</t>
  </si>
  <si>
    <t>U23</t>
  </si>
  <si>
    <t>U26</t>
  </si>
  <si>
    <t>U27</t>
  </si>
  <si>
    <t>U29</t>
  </si>
  <si>
    <t>J5</t>
  </si>
  <si>
    <t>J9</t>
  </si>
  <si>
    <t>J15</t>
  </si>
  <si>
    <t>J17</t>
  </si>
  <si>
    <t>J18</t>
  </si>
  <si>
    <t>J19</t>
  </si>
  <si>
    <t>J20</t>
  </si>
  <si>
    <t>J21</t>
  </si>
  <si>
    <t>J22</t>
  </si>
  <si>
    <t>J24</t>
  </si>
  <si>
    <t>J25</t>
  </si>
  <si>
    <t>J26</t>
  </si>
  <si>
    <t>U4</t>
  </si>
  <si>
    <t>U9</t>
  </si>
  <si>
    <t>U14</t>
  </si>
  <si>
    <t>U17</t>
  </si>
  <si>
    <t>U21</t>
  </si>
  <si>
    <t>U24</t>
  </si>
  <si>
    <t>U25</t>
  </si>
  <si>
    <t>U15</t>
  </si>
  <si>
    <t>U20</t>
  </si>
  <si>
    <t>U36</t>
  </si>
  <si>
    <t>U38</t>
  </si>
  <si>
    <t>U18</t>
  </si>
  <si>
    <t>U34</t>
  </si>
  <si>
    <t>U40</t>
  </si>
  <si>
    <t>U54</t>
  </si>
  <si>
    <t>U5</t>
  </si>
  <si>
    <t>U22</t>
  </si>
  <si>
    <t>U28</t>
  </si>
  <si>
    <t>U30</t>
  </si>
  <si>
    <t>U41</t>
  </si>
  <si>
    <t>U31</t>
  </si>
  <si>
    <t>U32</t>
  </si>
  <si>
    <t>U35</t>
  </si>
  <si>
    <t>U37</t>
  </si>
  <si>
    <t>U52</t>
  </si>
  <si>
    <t>U61</t>
  </si>
  <si>
    <t>U51</t>
  </si>
  <si>
    <t>U55</t>
  </si>
  <si>
    <t>U45</t>
  </si>
  <si>
    <t>U48</t>
  </si>
  <si>
    <t>U53</t>
  </si>
  <si>
    <t>U56</t>
  </si>
  <si>
    <t>U46</t>
  </si>
  <si>
    <t>U50</t>
  </si>
  <si>
    <t>U49</t>
  </si>
  <si>
    <t>Utyhjä</t>
  </si>
  <si>
    <t>J2</t>
  </si>
  <si>
    <t>J3</t>
  </si>
  <si>
    <t>J4</t>
  </si>
  <si>
    <t>J6</t>
  </si>
  <si>
    <t>J7</t>
  </si>
  <si>
    <t>J8</t>
  </si>
  <si>
    <t>J10</t>
  </si>
  <si>
    <t>J11</t>
  </si>
  <si>
    <t>J12</t>
  </si>
  <si>
    <t>J13</t>
  </si>
  <si>
    <t>J16</t>
  </si>
  <si>
    <t>U = UMBRO, pitkähihainen</t>
  </si>
  <si>
    <t>J = JOMA, lyhythihainen</t>
  </si>
  <si>
    <t>G4 (-10)</t>
  </si>
  <si>
    <t>J14</t>
  </si>
  <si>
    <t>XXL-3XL</t>
  </si>
  <si>
    <t>HT7</t>
  </si>
  <si>
    <t>PELIPAITATILANNE PÄIVITETTY 27.11.2014/RK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</si>
</sst>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9" xfId="0" applyFont="1" applyBorder="1"/>
    <xf numFmtId="0" fontId="0" fillId="0" borderId="31" xfId="0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32" xfId="0" applyBorder="1"/>
    <xf numFmtId="0" fontId="0" fillId="0" borderId="29" xfId="0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0" fillId="0" borderId="3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Border="1"/>
    <xf numFmtId="0" fontId="0" fillId="0" borderId="24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" xfId="0" applyBorder="1"/>
    <xf numFmtId="0" fontId="1" fillId="0" borderId="14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6" xfId="0" applyBorder="1"/>
    <xf numFmtId="0" fontId="0" fillId="0" borderId="37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0" xfId="0" applyFont="1"/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44" xfId="0" applyBorder="1"/>
    <xf numFmtId="0" fontId="0" fillId="0" borderId="45" xfId="0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"/>
  <sheetViews>
    <sheetView tabSelected="1" workbookViewId="0">
      <selection activeCell="R27" sqref="R27"/>
    </sheetView>
  </sheetViews>
  <sheetFormatPr defaultRowHeight="15" x14ac:dyDescent="0.25"/>
  <cols>
    <col min="1" max="1" width="7" customWidth="1"/>
    <col min="2" max="2" width="5.7109375" customWidth="1"/>
    <col min="3" max="3" width="7.7109375" customWidth="1"/>
    <col min="4" max="4" width="7.42578125" customWidth="1"/>
    <col min="5" max="5" width="5.7109375" customWidth="1"/>
    <col min="6" max="7" width="7" customWidth="1"/>
    <col min="8" max="8" width="6" customWidth="1"/>
    <col min="9" max="9" width="5.42578125" customWidth="1"/>
    <col min="10" max="10" width="6.28515625" customWidth="1"/>
    <col min="11" max="11" width="7" customWidth="1"/>
    <col min="12" max="13" width="6.42578125" customWidth="1"/>
    <col min="14" max="14" width="5.85546875" customWidth="1"/>
    <col min="15" max="16" width="7" customWidth="1"/>
    <col min="17" max="18" width="6.42578125" customWidth="1"/>
    <col min="19" max="19" width="6.140625" customWidth="1"/>
    <col min="20" max="20" width="7" customWidth="1"/>
  </cols>
  <sheetData>
    <row r="1" spans="1:26" x14ac:dyDescent="0.25">
      <c r="A1" t="s">
        <v>120</v>
      </c>
      <c r="I1" s="65" t="s">
        <v>114</v>
      </c>
      <c r="M1" s="65" t="s">
        <v>115</v>
      </c>
    </row>
    <row r="2" spans="1:26" x14ac:dyDescent="0.25">
      <c r="A2" t="s">
        <v>14</v>
      </c>
    </row>
    <row r="3" spans="1:26" ht="15.75" thickBot="1" x14ac:dyDescent="0.3">
      <c r="A3" t="s">
        <v>15</v>
      </c>
    </row>
    <row r="4" spans="1:26" ht="15.75" thickBot="1" x14ac:dyDescent="0.3">
      <c r="A4" s="79" t="s">
        <v>37</v>
      </c>
      <c r="B4" s="80"/>
      <c r="C4" s="80"/>
      <c r="D4" s="80"/>
      <c r="E4" s="80"/>
      <c r="F4" s="81"/>
      <c r="G4" s="79" t="s">
        <v>0</v>
      </c>
      <c r="H4" s="80"/>
      <c r="I4" s="80"/>
      <c r="J4" s="80"/>
      <c r="K4" s="81"/>
      <c r="L4" s="79" t="s">
        <v>38</v>
      </c>
      <c r="M4" s="80"/>
      <c r="N4" s="80"/>
      <c r="O4" s="81"/>
      <c r="P4" s="79" t="s">
        <v>39</v>
      </c>
      <c r="Q4" s="80"/>
      <c r="R4" s="80"/>
      <c r="S4" s="80"/>
      <c r="T4" s="81"/>
      <c r="W4" s="89">
        <v>2</v>
      </c>
      <c r="X4" s="89"/>
      <c r="Y4" s="89">
        <v>2</v>
      </c>
      <c r="Z4" s="89"/>
    </row>
    <row r="5" spans="1:26" ht="15.75" thickBot="1" x14ac:dyDescent="0.3">
      <c r="A5" s="4" t="s">
        <v>116</v>
      </c>
      <c r="B5" s="68" t="s">
        <v>119</v>
      </c>
      <c r="C5" s="69" t="s">
        <v>24</v>
      </c>
      <c r="D5" s="68" t="s">
        <v>16</v>
      </c>
      <c r="E5" s="69" t="s">
        <v>17</v>
      </c>
      <c r="F5" s="70" t="s">
        <v>13</v>
      </c>
      <c r="G5" s="4" t="s">
        <v>20</v>
      </c>
      <c r="H5" s="8" t="s">
        <v>17</v>
      </c>
      <c r="I5" s="8" t="s">
        <v>19</v>
      </c>
      <c r="J5" s="9" t="s">
        <v>18</v>
      </c>
      <c r="K5" s="5" t="s">
        <v>13</v>
      </c>
      <c r="L5" s="48" t="s">
        <v>18</v>
      </c>
      <c r="M5" s="49" t="s">
        <v>4</v>
      </c>
      <c r="N5" s="8" t="s">
        <v>19</v>
      </c>
      <c r="O5" s="5" t="s">
        <v>13</v>
      </c>
      <c r="P5" s="11" t="s">
        <v>18</v>
      </c>
      <c r="Q5" s="9" t="s">
        <v>4</v>
      </c>
      <c r="R5" s="9" t="s">
        <v>19</v>
      </c>
      <c r="S5" s="26" t="s">
        <v>6</v>
      </c>
      <c r="T5" s="5" t="s">
        <v>13</v>
      </c>
      <c r="W5" s="89">
        <v>3</v>
      </c>
      <c r="X5" s="89"/>
      <c r="Y5" s="89">
        <v>3</v>
      </c>
      <c r="Z5" s="89"/>
    </row>
    <row r="6" spans="1:26" ht="14.1" customHeight="1" x14ac:dyDescent="0.25">
      <c r="A6" s="12" t="s">
        <v>55</v>
      </c>
      <c r="B6" s="45" t="s">
        <v>107</v>
      </c>
      <c r="C6" s="45" t="s">
        <v>40</v>
      </c>
      <c r="D6" s="45" t="s">
        <v>40</v>
      </c>
      <c r="E6" s="22" t="s">
        <v>41</v>
      </c>
      <c r="F6" s="23" t="s">
        <v>43</v>
      </c>
      <c r="G6" s="21" t="s">
        <v>43</v>
      </c>
      <c r="H6" s="22" t="s">
        <v>82</v>
      </c>
      <c r="I6" s="22" t="s">
        <v>48</v>
      </c>
      <c r="J6" s="2" t="s">
        <v>82</v>
      </c>
      <c r="K6" s="13" t="s">
        <v>40</v>
      </c>
      <c r="L6" s="21" t="s">
        <v>43</v>
      </c>
      <c r="M6" s="7" t="s">
        <v>82</v>
      </c>
      <c r="N6" s="46" t="s">
        <v>50</v>
      </c>
      <c r="O6" s="13" t="s">
        <v>41</v>
      </c>
      <c r="P6" s="12" t="s">
        <v>44</v>
      </c>
      <c r="Q6" s="7" t="s">
        <v>67</v>
      </c>
      <c r="R6" s="7" t="s">
        <v>67</v>
      </c>
      <c r="S6" s="25" t="s">
        <v>69</v>
      </c>
      <c r="T6" s="13" t="s">
        <v>40</v>
      </c>
      <c r="W6" s="89">
        <v>4</v>
      </c>
      <c r="X6" s="89"/>
      <c r="Y6" s="89">
        <v>6</v>
      </c>
      <c r="Z6" s="89"/>
    </row>
    <row r="7" spans="1:26" ht="14.1" customHeight="1" x14ac:dyDescent="0.25">
      <c r="A7" s="12" t="s">
        <v>56</v>
      </c>
      <c r="B7" s="45" t="s">
        <v>109</v>
      </c>
      <c r="C7" s="45" t="s">
        <v>41</v>
      </c>
      <c r="D7" s="45" t="s">
        <v>41</v>
      </c>
      <c r="E7" s="22" t="s">
        <v>45</v>
      </c>
      <c r="F7" s="23" t="s">
        <v>43</v>
      </c>
      <c r="G7" s="21" t="s">
        <v>44</v>
      </c>
      <c r="H7" s="22" t="s">
        <v>49</v>
      </c>
      <c r="I7" s="22" t="s">
        <v>83</v>
      </c>
      <c r="J7" s="2" t="s">
        <v>43</v>
      </c>
      <c r="K7" s="13" t="s">
        <v>41</v>
      </c>
      <c r="L7" s="21" t="s">
        <v>68</v>
      </c>
      <c r="M7" s="7" t="s">
        <v>47</v>
      </c>
      <c r="N7" s="7" t="s">
        <v>52</v>
      </c>
      <c r="O7" s="47" t="s">
        <v>42</v>
      </c>
      <c r="P7" s="12"/>
      <c r="Q7" s="7" t="s">
        <v>43</v>
      </c>
      <c r="R7" s="47" t="s">
        <v>70</v>
      </c>
      <c r="S7" s="25" t="s">
        <v>75</v>
      </c>
      <c r="T7" s="13" t="s">
        <v>82</v>
      </c>
      <c r="W7" s="89">
        <v>5</v>
      </c>
      <c r="X7" s="89"/>
      <c r="Y7" s="89">
        <v>7</v>
      </c>
      <c r="Z7" s="89"/>
    </row>
    <row r="8" spans="1:26" ht="14.1" customHeight="1" x14ac:dyDescent="0.25">
      <c r="A8" s="12" t="s">
        <v>59</v>
      </c>
      <c r="B8" s="45" t="s">
        <v>112</v>
      </c>
      <c r="C8" s="45" t="s">
        <v>42</v>
      </c>
      <c r="D8" s="45" t="s">
        <v>67</v>
      </c>
      <c r="E8" s="22" t="s">
        <v>46</v>
      </c>
      <c r="F8" s="23" t="s">
        <v>44</v>
      </c>
      <c r="G8" s="21" t="s">
        <v>74</v>
      </c>
      <c r="H8" s="22" t="s">
        <v>51</v>
      </c>
      <c r="I8" s="22"/>
      <c r="J8" s="2" t="s">
        <v>48</v>
      </c>
      <c r="K8" s="13" t="s">
        <v>43</v>
      </c>
      <c r="L8" s="21" t="s">
        <v>46</v>
      </c>
      <c r="M8" s="7" t="s">
        <v>48</v>
      </c>
      <c r="N8" s="7" t="s">
        <v>93</v>
      </c>
      <c r="O8" s="13" t="s">
        <v>45</v>
      </c>
      <c r="P8" s="12"/>
      <c r="Q8" s="7" t="s">
        <v>47</v>
      </c>
      <c r="R8" s="7" t="s">
        <v>50</v>
      </c>
      <c r="S8" s="25" t="s">
        <v>83</v>
      </c>
      <c r="T8" s="13" t="s">
        <v>68</v>
      </c>
      <c r="W8" s="89">
        <v>8</v>
      </c>
      <c r="X8" s="89"/>
      <c r="Y8" s="89">
        <v>8</v>
      </c>
      <c r="Z8" s="89"/>
    </row>
    <row r="9" spans="1:26" ht="14.1" customHeight="1" x14ac:dyDescent="0.25">
      <c r="A9" s="12" t="s">
        <v>60</v>
      </c>
      <c r="B9" s="45" t="s">
        <v>56</v>
      </c>
      <c r="C9" s="45" t="s">
        <v>43</v>
      </c>
      <c r="D9" s="45" t="s">
        <v>42</v>
      </c>
      <c r="E9" s="22" t="s">
        <v>74</v>
      </c>
      <c r="F9" s="23" t="s">
        <v>45</v>
      </c>
      <c r="G9" s="21" t="s">
        <v>52</v>
      </c>
      <c r="H9" s="22" t="s">
        <v>53</v>
      </c>
      <c r="I9" s="22"/>
      <c r="J9" s="2" t="s">
        <v>70</v>
      </c>
      <c r="K9" s="13" t="s">
        <v>68</v>
      </c>
      <c r="L9" s="21" t="s">
        <v>69</v>
      </c>
      <c r="M9" s="7" t="s">
        <v>74</v>
      </c>
      <c r="N9" s="46" t="s">
        <v>94</v>
      </c>
      <c r="O9" s="13" t="s">
        <v>49</v>
      </c>
      <c r="P9" s="12"/>
      <c r="Q9" s="7" t="s">
        <v>69</v>
      </c>
      <c r="R9" s="7" t="s">
        <v>71</v>
      </c>
      <c r="S9" s="25" t="s">
        <v>101</v>
      </c>
      <c r="T9" s="13" t="s">
        <v>46</v>
      </c>
      <c r="W9" s="89">
        <v>10</v>
      </c>
      <c r="X9" s="89"/>
      <c r="Y9" s="89">
        <v>8</v>
      </c>
      <c r="Z9" s="89"/>
    </row>
    <row r="10" spans="1:26" ht="14.1" customHeight="1" x14ac:dyDescent="0.25">
      <c r="A10" s="12" t="s">
        <v>61</v>
      </c>
      <c r="B10" s="45" t="s">
        <v>108</v>
      </c>
      <c r="C10" s="45" t="s">
        <v>44</v>
      </c>
      <c r="D10" s="45" t="s">
        <v>68</v>
      </c>
      <c r="E10" s="22" t="s">
        <v>75</v>
      </c>
      <c r="F10" s="23" t="s">
        <v>46</v>
      </c>
      <c r="G10" s="21" t="s">
        <v>54</v>
      </c>
      <c r="H10" s="22" t="s">
        <v>54</v>
      </c>
      <c r="I10" s="22"/>
      <c r="J10" s="2" t="s">
        <v>75</v>
      </c>
      <c r="K10" s="13" t="s">
        <v>46</v>
      </c>
      <c r="L10" s="21" t="s">
        <v>51</v>
      </c>
      <c r="M10" s="7" t="s">
        <v>83</v>
      </c>
      <c r="N10" s="46"/>
      <c r="O10" s="13" t="s">
        <v>78</v>
      </c>
      <c r="P10" s="12"/>
      <c r="Q10" s="7" t="s">
        <v>49</v>
      </c>
      <c r="R10" s="7" t="s">
        <v>51</v>
      </c>
      <c r="S10" s="25" t="s">
        <v>100</v>
      </c>
      <c r="T10" s="13" t="s">
        <v>48</v>
      </c>
      <c r="W10" s="89">
        <v>13</v>
      </c>
      <c r="X10" s="89"/>
      <c r="Y10" s="89">
        <v>9</v>
      </c>
      <c r="Z10" s="89"/>
    </row>
    <row r="11" spans="1:26" ht="14.1" customHeight="1" x14ac:dyDescent="0.25">
      <c r="A11" s="12" t="s">
        <v>62</v>
      </c>
      <c r="B11" s="45" t="s">
        <v>105</v>
      </c>
      <c r="C11" s="45" t="s">
        <v>45</v>
      </c>
      <c r="D11" s="45" t="s">
        <v>47</v>
      </c>
      <c r="E11" s="22" t="s">
        <v>53</v>
      </c>
      <c r="F11" s="23" t="s">
        <v>50</v>
      </c>
      <c r="G11" s="21" t="s">
        <v>79</v>
      </c>
      <c r="H11" s="22"/>
      <c r="I11" s="22"/>
      <c r="J11" s="2" t="s">
        <v>52</v>
      </c>
      <c r="K11" s="13" t="s">
        <v>69</v>
      </c>
      <c r="L11" s="21" t="s">
        <v>72</v>
      </c>
      <c r="M11" s="7" t="s">
        <v>73</v>
      </c>
      <c r="N11" s="46"/>
      <c r="O11" s="13" t="s">
        <v>71</v>
      </c>
      <c r="P11" s="12"/>
      <c r="Q11" s="7" t="s">
        <v>78</v>
      </c>
      <c r="R11" s="7" t="s">
        <v>53</v>
      </c>
      <c r="S11" s="25" t="s">
        <v>93</v>
      </c>
      <c r="T11" s="13" t="s">
        <v>102</v>
      </c>
      <c r="W11" s="89">
        <v>15</v>
      </c>
      <c r="X11" s="89"/>
      <c r="Y11" s="89">
        <v>10</v>
      </c>
      <c r="Z11" s="89"/>
    </row>
    <row r="12" spans="1:26" ht="14.1" customHeight="1" x14ac:dyDescent="0.25">
      <c r="A12" s="12" t="s">
        <v>63</v>
      </c>
      <c r="B12" s="45" t="s">
        <v>55</v>
      </c>
      <c r="C12" s="45" t="s">
        <v>46</v>
      </c>
      <c r="D12" s="45" t="s">
        <v>48</v>
      </c>
      <c r="E12" s="22" t="s">
        <v>76</v>
      </c>
      <c r="F12" s="23" t="s">
        <v>50</v>
      </c>
      <c r="G12" s="21" t="s">
        <v>76</v>
      </c>
      <c r="H12" s="22"/>
      <c r="I12" s="22"/>
      <c r="J12" s="2" t="s">
        <v>84</v>
      </c>
      <c r="K12" s="13" t="s">
        <v>69</v>
      </c>
      <c r="L12" s="21"/>
      <c r="M12" s="7" t="s">
        <v>84</v>
      </c>
      <c r="N12" s="46"/>
      <c r="O12" s="13" t="s">
        <v>51</v>
      </c>
      <c r="P12" s="12"/>
      <c r="Q12" s="7" t="s">
        <v>72</v>
      </c>
      <c r="R12" s="7"/>
      <c r="S12" s="25"/>
      <c r="T12" s="13" t="s">
        <v>103</v>
      </c>
      <c r="W12" s="89">
        <v>17</v>
      </c>
      <c r="X12" s="89"/>
      <c r="Y12" s="89">
        <v>11</v>
      </c>
      <c r="Z12" s="89"/>
    </row>
    <row r="13" spans="1:26" ht="14.1" customHeight="1" x14ac:dyDescent="0.25">
      <c r="A13" s="12" t="s">
        <v>64</v>
      </c>
      <c r="B13" s="45" t="s">
        <v>110</v>
      </c>
      <c r="C13" s="45" t="s">
        <v>47</v>
      </c>
      <c r="D13" s="45" t="s">
        <v>69</v>
      </c>
      <c r="E13" s="22" t="s">
        <v>77</v>
      </c>
      <c r="F13" s="23" t="s">
        <v>75</v>
      </c>
      <c r="G13" s="21" t="s">
        <v>90</v>
      </c>
      <c r="H13" s="22"/>
      <c r="I13" s="22"/>
      <c r="J13" s="2" t="s">
        <v>85</v>
      </c>
      <c r="K13" s="13" t="s">
        <v>70</v>
      </c>
      <c r="L13" s="21"/>
      <c r="M13" s="7" t="s">
        <v>91</v>
      </c>
      <c r="N13" s="46"/>
      <c r="O13" s="13" t="s">
        <v>53</v>
      </c>
      <c r="P13" s="12"/>
      <c r="Q13" s="7" t="s">
        <v>52</v>
      </c>
      <c r="R13" s="7"/>
      <c r="S13" s="25"/>
      <c r="T13" s="13" t="s">
        <v>104</v>
      </c>
      <c r="W13" s="89">
        <v>17</v>
      </c>
      <c r="X13" s="89"/>
      <c r="Y13" s="89">
        <v>12</v>
      </c>
      <c r="Z13" s="89"/>
    </row>
    <row r="14" spans="1:26" ht="14.1" customHeight="1" x14ac:dyDescent="0.25">
      <c r="A14" s="12" t="s">
        <v>65</v>
      </c>
      <c r="B14" s="45" t="s">
        <v>106</v>
      </c>
      <c r="C14" s="45" t="s">
        <v>48</v>
      </c>
      <c r="D14" s="45" t="s">
        <v>49</v>
      </c>
      <c r="E14" s="24"/>
      <c r="F14" s="23" t="s">
        <v>117</v>
      </c>
      <c r="G14" s="21" t="s">
        <v>80</v>
      </c>
      <c r="H14" s="22"/>
      <c r="I14" s="22"/>
      <c r="J14" s="2" t="s">
        <v>86</v>
      </c>
      <c r="K14" s="13" t="s">
        <v>75</v>
      </c>
      <c r="L14" s="21"/>
      <c r="M14" s="7" t="s">
        <v>92</v>
      </c>
      <c r="N14" s="46"/>
      <c r="O14" s="13" t="s">
        <v>95</v>
      </c>
      <c r="P14" s="12"/>
      <c r="Q14" s="7"/>
      <c r="R14" s="7"/>
      <c r="S14" s="25"/>
      <c r="T14" s="13" t="s">
        <v>106</v>
      </c>
      <c r="W14" s="89">
        <v>20</v>
      </c>
      <c r="X14" s="89"/>
      <c r="Y14" s="89">
        <v>13</v>
      </c>
      <c r="Z14" s="89"/>
    </row>
    <row r="15" spans="1:26" ht="14.1" customHeight="1" x14ac:dyDescent="0.25">
      <c r="A15" s="12" t="s">
        <v>66</v>
      </c>
      <c r="B15" s="45" t="s">
        <v>104</v>
      </c>
      <c r="C15" s="45" t="s">
        <v>46</v>
      </c>
      <c r="D15" s="45" t="s">
        <v>70</v>
      </c>
      <c r="E15" s="24"/>
      <c r="F15" s="23" t="s">
        <v>113</v>
      </c>
      <c r="G15" s="21"/>
      <c r="H15" s="22"/>
      <c r="I15" s="22"/>
      <c r="J15" s="2"/>
      <c r="K15" s="13" t="s">
        <v>71</v>
      </c>
      <c r="L15" s="21"/>
      <c r="M15" s="7"/>
      <c r="N15" s="46"/>
      <c r="O15" s="13" t="s">
        <v>96</v>
      </c>
      <c r="P15" s="12"/>
      <c r="Q15" s="7"/>
      <c r="R15" s="7"/>
      <c r="S15" s="25"/>
      <c r="T15" s="13" t="s">
        <v>107</v>
      </c>
      <c r="W15" s="89">
        <v>20</v>
      </c>
      <c r="X15" s="89"/>
      <c r="Y15" s="89">
        <v>15</v>
      </c>
      <c r="Z15" s="89"/>
    </row>
    <row r="16" spans="1:26" ht="14.1" customHeight="1" x14ac:dyDescent="0.25">
      <c r="A16" s="12"/>
      <c r="B16" s="45" t="s">
        <v>111</v>
      </c>
      <c r="C16" s="45" t="s">
        <v>49</v>
      </c>
      <c r="D16" s="45" t="s">
        <v>71</v>
      </c>
      <c r="E16" s="24"/>
      <c r="F16" s="23" t="s">
        <v>58</v>
      </c>
      <c r="G16" s="72" t="s">
        <v>35</v>
      </c>
      <c r="H16" s="22"/>
      <c r="I16" s="22"/>
      <c r="J16" s="2"/>
      <c r="K16" s="13" t="s">
        <v>83</v>
      </c>
      <c r="L16" s="21"/>
      <c r="M16" s="7"/>
      <c r="N16" s="46"/>
      <c r="O16" s="13" t="s">
        <v>97</v>
      </c>
      <c r="P16" s="12"/>
      <c r="Q16" s="7"/>
      <c r="R16" s="7"/>
      <c r="S16" s="25"/>
      <c r="T16" s="13" t="s">
        <v>108</v>
      </c>
      <c r="W16" s="89"/>
      <c r="X16" s="89"/>
      <c r="Y16" s="89">
        <v>16</v>
      </c>
      <c r="Z16" s="89"/>
    </row>
    <row r="17" spans="1:26" ht="14.1" customHeight="1" x14ac:dyDescent="0.25">
      <c r="A17" s="12"/>
      <c r="B17" s="45" t="s">
        <v>103</v>
      </c>
      <c r="C17" s="45" t="s">
        <v>51</v>
      </c>
      <c r="D17" s="45" t="s">
        <v>51</v>
      </c>
      <c r="E17" s="24"/>
      <c r="F17" s="23" t="s">
        <v>63</v>
      </c>
      <c r="G17" s="21" t="s">
        <v>81</v>
      </c>
      <c r="H17" s="22"/>
      <c r="I17" s="22"/>
      <c r="J17" s="2"/>
      <c r="K17" s="13" t="s">
        <v>72</v>
      </c>
      <c r="L17" s="21"/>
      <c r="M17" s="7"/>
      <c r="N17" s="46"/>
      <c r="O17" s="13" t="s">
        <v>81</v>
      </c>
      <c r="P17" s="12"/>
      <c r="Q17" s="7"/>
      <c r="R17" s="7"/>
      <c r="S17" s="25"/>
      <c r="T17" s="13" t="s">
        <v>108</v>
      </c>
      <c r="W17" s="89"/>
      <c r="X17" s="89"/>
      <c r="Y17" s="89">
        <v>17</v>
      </c>
      <c r="Z17" s="89"/>
    </row>
    <row r="18" spans="1:26" ht="14.1" customHeight="1" x14ac:dyDescent="0.25">
      <c r="A18" s="12"/>
      <c r="B18" s="45"/>
      <c r="C18" s="45" t="s">
        <v>52</v>
      </c>
      <c r="D18" s="45" t="s">
        <v>72</v>
      </c>
      <c r="E18" s="24"/>
      <c r="F18" s="23" t="s">
        <v>65</v>
      </c>
      <c r="G18" s="21"/>
      <c r="H18" s="22"/>
      <c r="I18" s="22"/>
      <c r="J18" s="2"/>
      <c r="K18" s="13" t="s">
        <v>53</v>
      </c>
      <c r="L18" s="21"/>
      <c r="M18" s="7"/>
      <c r="N18" s="46"/>
      <c r="O18" s="13" t="s">
        <v>98</v>
      </c>
      <c r="P18" s="12"/>
      <c r="Q18" s="7"/>
      <c r="R18" s="7"/>
      <c r="S18" s="25"/>
      <c r="T18" s="13" t="s">
        <v>56</v>
      </c>
      <c r="W18" s="89"/>
      <c r="X18" s="89"/>
      <c r="Y18" s="89">
        <v>18</v>
      </c>
      <c r="Z18" s="89"/>
    </row>
    <row r="19" spans="1:26" ht="14.1" customHeight="1" x14ac:dyDescent="0.25">
      <c r="A19" s="12"/>
      <c r="B19" s="45"/>
      <c r="C19" s="45" t="s">
        <v>53</v>
      </c>
      <c r="D19" s="45" t="s">
        <v>73</v>
      </c>
      <c r="E19" s="24"/>
      <c r="F19" s="23"/>
      <c r="G19" s="21"/>
      <c r="H19" s="22"/>
      <c r="I19" s="22"/>
      <c r="J19" s="2"/>
      <c r="K19" s="13" t="s">
        <v>84</v>
      </c>
      <c r="L19" s="66" t="s">
        <v>17</v>
      </c>
      <c r="M19" s="7"/>
      <c r="N19" s="46"/>
      <c r="O19" s="13" t="s">
        <v>99</v>
      </c>
      <c r="P19" s="12"/>
      <c r="Q19" s="7"/>
      <c r="R19" s="7"/>
      <c r="S19" s="25"/>
      <c r="T19" s="13" t="s">
        <v>109</v>
      </c>
      <c r="W19" s="89"/>
      <c r="X19" s="89"/>
      <c r="Y19" s="89">
        <v>19</v>
      </c>
      <c r="Z19" s="89"/>
    </row>
    <row r="20" spans="1:26" ht="14.1" customHeight="1" x14ac:dyDescent="0.25">
      <c r="A20" s="12"/>
      <c r="B20" s="45"/>
      <c r="C20" s="45" t="s">
        <v>54</v>
      </c>
      <c r="D20" s="45" t="s">
        <v>53</v>
      </c>
      <c r="E20" s="24"/>
      <c r="F20" s="23"/>
      <c r="G20" s="21"/>
      <c r="H20" s="22"/>
      <c r="I20" s="22"/>
      <c r="J20" s="2"/>
      <c r="K20" s="13" t="s">
        <v>87</v>
      </c>
      <c r="L20" s="21" t="s">
        <v>67</v>
      </c>
      <c r="M20" s="7"/>
      <c r="N20" s="46"/>
      <c r="O20" s="13" t="s">
        <v>100</v>
      </c>
      <c r="P20" s="12"/>
      <c r="Q20" s="7"/>
      <c r="R20" s="7"/>
      <c r="S20" s="25"/>
      <c r="T20" s="13" t="s">
        <v>110</v>
      </c>
      <c r="W20" s="89"/>
      <c r="X20" s="89"/>
      <c r="Y20" s="89">
        <v>21</v>
      </c>
      <c r="Z20" s="89"/>
    </row>
    <row r="21" spans="1:26" ht="14.1" customHeight="1" x14ac:dyDescent="0.25">
      <c r="A21" s="12"/>
      <c r="B21" s="45"/>
      <c r="C21" s="45" t="s">
        <v>57</v>
      </c>
      <c r="D21" s="22" t="s">
        <v>54</v>
      </c>
      <c r="E21" s="24"/>
      <c r="F21" s="23"/>
      <c r="G21" s="21"/>
      <c r="H21" s="22"/>
      <c r="I21" s="22"/>
      <c r="J21" s="2"/>
      <c r="K21" s="13" t="s">
        <v>88</v>
      </c>
      <c r="L21" s="21" t="s">
        <v>42</v>
      </c>
      <c r="M21" s="7"/>
      <c r="N21" s="46"/>
      <c r="O21" s="13" t="s">
        <v>103</v>
      </c>
      <c r="P21" s="12"/>
      <c r="Q21" s="7"/>
      <c r="R21" s="7"/>
      <c r="S21" s="25"/>
      <c r="T21" s="13" t="s">
        <v>111</v>
      </c>
      <c r="W21" s="89"/>
      <c r="X21" s="89"/>
      <c r="Y21" s="89">
        <v>22</v>
      </c>
      <c r="Z21" s="89"/>
    </row>
    <row r="22" spans="1:26" ht="14.1" customHeight="1" x14ac:dyDescent="0.25">
      <c r="A22" s="12"/>
      <c r="B22" s="45"/>
      <c r="C22" s="45" t="s">
        <v>58</v>
      </c>
      <c r="D22" s="3"/>
      <c r="E22" s="67" t="s">
        <v>18</v>
      </c>
      <c r="F22" s="23"/>
      <c r="G22" s="21"/>
      <c r="H22" s="22"/>
      <c r="I22" s="22"/>
      <c r="J22" s="2"/>
      <c r="K22" s="13" t="s">
        <v>89</v>
      </c>
      <c r="L22" s="21"/>
      <c r="M22" s="7"/>
      <c r="N22" s="46"/>
      <c r="O22" s="13" t="s">
        <v>104</v>
      </c>
      <c r="P22" s="12"/>
      <c r="Q22" s="7"/>
      <c r="R22" s="7"/>
      <c r="S22" s="25"/>
      <c r="T22" s="13" t="s">
        <v>112</v>
      </c>
      <c r="W22" s="89"/>
      <c r="X22" s="89"/>
      <c r="Y22" s="89"/>
      <c r="Z22" s="89"/>
    </row>
    <row r="23" spans="1:26" ht="14.1" customHeight="1" x14ac:dyDescent="0.25">
      <c r="A23" s="12"/>
      <c r="B23" s="43"/>
      <c r="C23" s="2"/>
      <c r="D23" s="3"/>
      <c r="E23" s="24" t="s">
        <v>67</v>
      </c>
      <c r="F23" s="23"/>
      <c r="G23" s="21"/>
      <c r="H23" s="22"/>
      <c r="I23" s="22"/>
      <c r="J23" s="2"/>
      <c r="K23" s="13"/>
      <c r="L23" s="21"/>
      <c r="M23" s="7"/>
      <c r="N23" s="46"/>
      <c r="O23" s="13" t="s">
        <v>105</v>
      </c>
      <c r="P23" s="12"/>
      <c r="Q23" s="7"/>
      <c r="R23" s="7"/>
      <c r="S23" s="25"/>
      <c r="T23" s="13" t="s">
        <v>57</v>
      </c>
      <c r="W23" s="89"/>
      <c r="X23" s="89"/>
      <c r="Y23" s="89"/>
      <c r="Z23" s="89"/>
    </row>
    <row r="24" spans="1:26" ht="14.1" customHeight="1" x14ac:dyDescent="0.25">
      <c r="A24" s="12"/>
      <c r="B24" s="43"/>
      <c r="C24" s="3"/>
      <c r="D24" s="22"/>
      <c r="E24" s="24" t="s">
        <v>78</v>
      </c>
      <c r="F24" s="23"/>
      <c r="G24" s="21"/>
      <c r="H24" s="22"/>
      <c r="I24" s="22"/>
      <c r="J24" s="2"/>
      <c r="K24" s="13"/>
      <c r="L24" s="21"/>
      <c r="M24" s="7"/>
      <c r="N24" s="46"/>
      <c r="O24" s="13" t="s">
        <v>55</v>
      </c>
      <c r="P24" s="12"/>
      <c r="Q24" s="7"/>
      <c r="R24" s="7"/>
      <c r="S24" s="25"/>
      <c r="T24" s="13" t="s">
        <v>113</v>
      </c>
      <c r="W24" s="89"/>
      <c r="X24" s="89"/>
      <c r="Y24" s="89"/>
      <c r="Z24" s="89"/>
    </row>
    <row r="25" spans="1:26" ht="14.1" customHeight="1" x14ac:dyDescent="0.25">
      <c r="A25" s="12"/>
      <c r="B25" s="43"/>
      <c r="C25" s="3"/>
      <c r="D25" s="22"/>
      <c r="E25" s="24"/>
      <c r="F25" s="23"/>
      <c r="G25" s="21"/>
      <c r="H25" s="22"/>
      <c r="I25" s="22"/>
      <c r="J25" s="2"/>
      <c r="K25" s="13"/>
      <c r="L25" s="21"/>
      <c r="M25" s="7"/>
      <c r="N25" s="46"/>
      <c r="O25" s="13" t="s">
        <v>108</v>
      </c>
      <c r="P25" s="12"/>
      <c r="Q25" s="7"/>
      <c r="R25" s="7"/>
      <c r="S25" s="25"/>
      <c r="T25" s="13" t="s">
        <v>58</v>
      </c>
      <c r="W25" s="89"/>
      <c r="X25" s="89"/>
      <c r="Y25" s="89"/>
      <c r="Z25" s="89"/>
    </row>
    <row r="26" spans="1:26" ht="14.1" customHeight="1" x14ac:dyDescent="0.25">
      <c r="A26" s="12"/>
      <c r="B26" s="43"/>
      <c r="C26" s="2"/>
      <c r="D26" s="22"/>
      <c r="E26" s="24"/>
      <c r="F26" s="23"/>
      <c r="G26" s="21"/>
      <c r="H26" s="22"/>
      <c r="I26" s="22"/>
      <c r="J26" s="2"/>
      <c r="K26" s="13"/>
      <c r="L26" s="21"/>
      <c r="M26" s="7"/>
      <c r="N26" s="46"/>
      <c r="O26" s="13" t="s">
        <v>109</v>
      </c>
      <c r="P26" s="12"/>
      <c r="Q26" s="7"/>
      <c r="R26" s="7"/>
      <c r="S26" s="25"/>
      <c r="T26" s="13" t="s">
        <v>59</v>
      </c>
      <c r="W26" s="89"/>
      <c r="X26" s="89"/>
      <c r="Y26" s="89"/>
      <c r="Z26" s="89"/>
    </row>
    <row r="27" spans="1:26" ht="14.1" customHeight="1" x14ac:dyDescent="0.25">
      <c r="A27" s="12"/>
      <c r="B27" s="45"/>
      <c r="C27" s="45"/>
      <c r="D27" s="22"/>
      <c r="E27" s="24"/>
      <c r="F27" s="23"/>
      <c r="G27" s="21"/>
      <c r="H27" s="22"/>
      <c r="I27" s="22"/>
      <c r="J27" s="2"/>
      <c r="K27" s="13"/>
      <c r="L27" s="21"/>
      <c r="M27" s="7"/>
      <c r="N27" s="46"/>
      <c r="O27" s="13" t="s">
        <v>112</v>
      </c>
      <c r="P27" s="12"/>
      <c r="Q27" s="7"/>
      <c r="R27" s="7"/>
      <c r="S27" s="25"/>
      <c r="T27" s="13" t="s">
        <v>60</v>
      </c>
      <c r="W27" s="89"/>
      <c r="X27" s="89"/>
      <c r="Y27" s="89"/>
      <c r="Z27" s="89"/>
    </row>
    <row r="28" spans="1:26" ht="14.1" customHeight="1" x14ac:dyDescent="0.25">
      <c r="A28" s="12"/>
      <c r="B28" s="45"/>
      <c r="C28" s="45"/>
      <c r="D28" s="22"/>
      <c r="E28" s="24"/>
      <c r="F28" s="23"/>
      <c r="G28" s="21"/>
      <c r="H28" s="22"/>
      <c r="I28" s="22"/>
      <c r="J28" s="2"/>
      <c r="K28" s="13"/>
      <c r="L28" s="21"/>
      <c r="M28" s="7"/>
      <c r="N28" s="46"/>
      <c r="O28" s="13" t="s">
        <v>57</v>
      </c>
      <c r="P28" s="12"/>
      <c r="Q28" s="7"/>
      <c r="R28" s="7"/>
      <c r="S28" s="25"/>
      <c r="T28" s="13" t="s">
        <v>62</v>
      </c>
      <c r="W28" s="89"/>
      <c r="X28" s="89"/>
      <c r="Y28" s="89"/>
      <c r="Z28" s="89"/>
    </row>
    <row r="29" spans="1:26" ht="14.1" customHeight="1" x14ac:dyDescent="0.25">
      <c r="A29" s="12"/>
      <c r="B29" s="45"/>
      <c r="C29" s="45"/>
      <c r="D29" s="22"/>
      <c r="E29" s="24"/>
      <c r="F29" s="23"/>
      <c r="G29" s="21"/>
      <c r="H29" s="22"/>
      <c r="I29" s="22"/>
      <c r="J29" s="2"/>
      <c r="K29" s="13"/>
      <c r="L29" s="21"/>
      <c r="M29" s="7"/>
      <c r="N29" s="46"/>
      <c r="O29" s="13" t="s">
        <v>58</v>
      </c>
      <c r="P29" s="12"/>
      <c r="Q29" s="7"/>
      <c r="R29" s="7"/>
      <c r="S29" s="25"/>
      <c r="T29" s="13" t="s">
        <v>63</v>
      </c>
      <c r="W29" s="89"/>
      <c r="X29" s="89"/>
      <c r="Y29" s="89"/>
      <c r="Z29" s="89"/>
    </row>
    <row r="30" spans="1:26" ht="14.1" customHeight="1" x14ac:dyDescent="0.25">
      <c r="A30" s="12"/>
      <c r="B30" s="45"/>
      <c r="C30" s="45"/>
      <c r="D30" s="22"/>
      <c r="E30" s="24"/>
      <c r="F30" s="23"/>
      <c r="G30" s="21"/>
      <c r="H30" s="22"/>
      <c r="I30" s="22"/>
      <c r="J30" s="2"/>
      <c r="K30" s="13"/>
      <c r="L30" s="21"/>
      <c r="M30" s="7"/>
      <c r="N30" s="46"/>
      <c r="O30" s="13" t="s">
        <v>58</v>
      </c>
      <c r="P30" s="12"/>
      <c r="Q30" s="7"/>
      <c r="R30" s="7"/>
      <c r="S30" s="25"/>
      <c r="T30" s="13"/>
      <c r="W30" s="89"/>
      <c r="X30" s="89"/>
      <c r="Y30" s="89"/>
      <c r="Z30" s="89"/>
    </row>
    <row r="31" spans="1:26" ht="14.1" customHeight="1" x14ac:dyDescent="0.25">
      <c r="A31" s="12"/>
      <c r="B31" s="45"/>
      <c r="C31" s="45"/>
      <c r="D31" s="22"/>
      <c r="E31" s="24"/>
      <c r="F31" s="23"/>
      <c r="G31" s="21"/>
      <c r="H31" s="22"/>
      <c r="I31" s="22"/>
      <c r="J31" s="2"/>
      <c r="K31" s="13"/>
      <c r="L31" s="21"/>
      <c r="M31" s="7"/>
      <c r="N31" s="46"/>
      <c r="O31" s="13" t="s">
        <v>61</v>
      </c>
      <c r="P31" s="12"/>
      <c r="Q31" s="7"/>
      <c r="R31" s="7"/>
      <c r="S31" s="25"/>
      <c r="T31" s="13"/>
      <c r="W31" s="89"/>
      <c r="X31" s="89"/>
      <c r="Y31" s="89"/>
      <c r="Z31" s="89"/>
    </row>
    <row r="32" spans="1:26" ht="14.1" customHeight="1" x14ac:dyDescent="0.25">
      <c r="A32" s="12"/>
      <c r="B32" s="45"/>
      <c r="C32" s="45"/>
      <c r="D32" s="22"/>
      <c r="E32" s="24"/>
      <c r="F32" s="23"/>
      <c r="G32" s="21"/>
      <c r="H32" s="22"/>
      <c r="I32" s="22"/>
      <c r="J32" s="2"/>
      <c r="K32" s="13"/>
      <c r="L32" s="21"/>
      <c r="M32" s="7"/>
      <c r="N32" s="46"/>
      <c r="O32" s="13" t="s">
        <v>61</v>
      </c>
      <c r="P32" s="12"/>
      <c r="Q32" s="7"/>
      <c r="R32" s="7"/>
      <c r="S32" s="25"/>
      <c r="T32" s="13"/>
      <c r="W32" s="89"/>
      <c r="X32" s="89"/>
      <c r="Y32" s="89"/>
      <c r="Z32" s="89"/>
    </row>
    <row r="33" spans="1:26" ht="14.1" customHeight="1" x14ac:dyDescent="0.25">
      <c r="A33" s="12"/>
      <c r="B33" s="45"/>
      <c r="C33" s="45"/>
      <c r="D33" s="22"/>
      <c r="E33" s="24"/>
      <c r="F33" s="23"/>
      <c r="G33" s="21"/>
      <c r="H33" s="22"/>
      <c r="I33" s="22"/>
      <c r="J33" s="2"/>
      <c r="K33" s="13"/>
      <c r="L33" s="21"/>
      <c r="M33" s="7"/>
      <c r="N33" s="46"/>
      <c r="O33" s="13"/>
      <c r="P33" s="12"/>
      <c r="Q33" s="7"/>
      <c r="R33" s="7"/>
      <c r="S33" s="25"/>
      <c r="T33" s="13"/>
      <c r="W33" s="62"/>
      <c r="X33" s="62"/>
      <c r="Y33" s="62"/>
      <c r="Z33" s="62"/>
    </row>
    <row r="34" spans="1:26" ht="14.1" customHeight="1" x14ac:dyDescent="0.25">
      <c r="A34" s="12"/>
      <c r="B34" s="45"/>
      <c r="C34" s="45"/>
      <c r="D34" s="22"/>
      <c r="E34" s="24"/>
      <c r="F34" s="23"/>
      <c r="G34" s="21"/>
      <c r="H34" s="22"/>
      <c r="I34" s="22"/>
      <c r="J34" s="2"/>
      <c r="K34" s="13"/>
      <c r="L34" s="21"/>
      <c r="M34" s="7"/>
      <c r="N34" s="46"/>
      <c r="O34" s="13"/>
      <c r="P34" s="12"/>
      <c r="Q34" s="7"/>
      <c r="R34" s="7"/>
      <c r="S34" s="25"/>
      <c r="T34" s="13"/>
      <c r="W34" s="62"/>
      <c r="X34" s="62"/>
      <c r="Y34" s="62"/>
      <c r="Z34" s="62"/>
    </row>
    <row r="35" spans="1:26" ht="14.1" customHeight="1" thickBot="1" x14ac:dyDescent="0.3">
      <c r="A35" s="12"/>
      <c r="B35" s="45"/>
      <c r="C35" s="45"/>
      <c r="D35" s="22"/>
      <c r="E35" s="24"/>
      <c r="F35" s="23"/>
      <c r="G35" s="21"/>
      <c r="H35" s="22"/>
      <c r="I35" s="22"/>
      <c r="J35" s="2"/>
      <c r="K35" s="13"/>
      <c r="L35" s="21"/>
      <c r="M35" s="7"/>
      <c r="N35" s="46"/>
      <c r="O35" s="13"/>
      <c r="P35" s="12"/>
      <c r="Q35" s="7"/>
      <c r="R35" s="7"/>
      <c r="S35" s="25"/>
      <c r="T35" s="13"/>
      <c r="W35" s="89"/>
      <c r="X35" s="89"/>
      <c r="Y35" s="89"/>
      <c r="Z35" s="89"/>
    </row>
    <row r="36" spans="1:26" x14ac:dyDescent="0.25">
      <c r="A36" s="30">
        <f>COUNTA(A6:A35)</f>
        <v>10</v>
      </c>
      <c r="B36" s="30">
        <f>COUNTA(B6:B35)</f>
        <v>12</v>
      </c>
      <c r="C36" s="30">
        <f>COUNTA(C6:C35)</f>
        <v>17</v>
      </c>
      <c r="D36" s="30">
        <f>COUNTA(D6:D35)</f>
        <v>16</v>
      </c>
      <c r="E36" s="30">
        <f>COUNTA(E6:E35)-1</f>
        <v>10</v>
      </c>
      <c r="F36" s="30">
        <f>COUNTA(F6:F35)</f>
        <v>13</v>
      </c>
      <c r="G36" s="30">
        <f>COUNTA(G6:G35)-1</f>
        <v>10</v>
      </c>
      <c r="H36" s="30">
        <f>COUNTA(H6:H35)</f>
        <v>5</v>
      </c>
      <c r="I36" s="30">
        <f>COUNTA(I6:I35)</f>
        <v>2</v>
      </c>
      <c r="J36" s="30">
        <f>COUNTA(J6:J35)</f>
        <v>9</v>
      </c>
      <c r="K36" s="30">
        <f>COUNTA(K6:K35)</f>
        <v>17</v>
      </c>
      <c r="L36" s="30">
        <f>COUNTA(L6:L35)-1</f>
        <v>8</v>
      </c>
      <c r="M36" s="30">
        <f>COUNTA(M6:M35)</f>
        <v>9</v>
      </c>
      <c r="N36" s="30">
        <f>COUNTA(N6:N35)</f>
        <v>4</v>
      </c>
      <c r="O36" s="30">
        <f>COUNTA(O6:O35)</f>
        <v>27</v>
      </c>
      <c r="P36" s="30">
        <f>COUNTA(P6:P35)</f>
        <v>1</v>
      </c>
      <c r="Q36" s="30">
        <f t="shared" ref="Q36:T36" si="0">COUNTA(Q6:Q35)</f>
        <v>8</v>
      </c>
      <c r="R36" s="30">
        <f t="shared" si="0"/>
        <v>6</v>
      </c>
      <c r="S36" s="30">
        <f t="shared" si="0"/>
        <v>6</v>
      </c>
      <c r="T36" s="64">
        <f t="shared" si="0"/>
        <v>24</v>
      </c>
    </row>
    <row r="37" spans="1:26" ht="15.75" thickBot="1" x14ac:dyDescent="0.3">
      <c r="A37" s="33" t="s">
        <v>7</v>
      </c>
      <c r="B37" s="14">
        <f>SUM(A36:F36)</f>
        <v>78</v>
      </c>
      <c r="C37" s="29"/>
      <c r="D37" s="57"/>
      <c r="E37" s="14"/>
      <c r="F37" s="20"/>
      <c r="G37" s="33" t="s">
        <v>8</v>
      </c>
      <c r="H37" s="14">
        <f>SUM(G36:K36)</f>
        <v>43</v>
      </c>
      <c r="I37" s="19"/>
      <c r="J37" s="19"/>
      <c r="K37" s="29"/>
      <c r="L37" s="33" t="s">
        <v>9</v>
      </c>
      <c r="M37" s="14">
        <f>SUM(L36:O36)</f>
        <v>48</v>
      </c>
      <c r="N37" s="19"/>
      <c r="O37" s="29"/>
      <c r="P37" s="33" t="s">
        <v>10</v>
      </c>
      <c r="Q37" s="14">
        <f>SUM(P36:T36)</f>
        <v>45</v>
      </c>
      <c r="R37" s="19"/>
      <c r="S37" s="19"/>
      <c r="T37" s="20"/>
    </row>
    <row r="38" spans="1:26" x14ac:dyDescent="0.25">
      <c r="A38" s="41"/>
      <c r="B38" s="41"/>
      <c r="C38" s="40"/>
      <c r="D38" s="40"/>
      <c r="E38" s="1"/>
      <c r="G38" s="41"/>
      <c r="H38" s="56"/>
      <c r="I38" s="1"/>
      <c r="J38" s="1"/>
      <c r="K38" s="1"/>
      <c r="L38" s="56"/>
      <c r="M38" s="1"/>
      <c r="N38" s="1"/>
      <c r="O38" s="1"/>
      <c r="P38" s="41"/>
      <c r="Q38" s="40"/>
      <c r="R38" s="1"/>
      <c r="S38" s="1"/>
      <c r="T38" s="1"/>
    </row>
    <row r="39" spans="1:26" x14ac:dyDescent="0.25">
      <c r="A39" s="41"/>
      <c r="B39" s="41"/>
      <c r="C39" s="40"/>
      <c r="D39" s="40"/>
      <c r="E39" s="1"/>
      <c r="F39" s="41"/>
      <c r="G39" s="40"/>
      <c r="H39" s="1"/>
      <c r="I39" s="1"/>
      <c r="J39" s="1"/>
      <c r="K39" s="41"/>
      <c r="L39" s="40"/>
      <c r="M39" s="1"/>
      <c r="N39" s="1"/>
      <c r="O39" s="1"/>
      <c r="P39" s="41"/>
      <c r="Q39" s="40"/>
      <c r="R39" s="1"/>
      <c r="S39" s="1"/>
      <c r="T39" s="1"/>
    </row>
    <row r="40" spans="1:26" x14ac:dyDescent="0.25">
      <c r="A40" s="44" t="s">
        <v>120</v>
      </c>
      <c r="B40" s="44"/>
      <c r="C40" s="40"/>
      <c r="D40" s="40"/>
      <c r="E40" s="1"/>
      <c r="F40" s="41"/>
      <c r="G40" s="40"/>
      <c r="H40" s="1"/>
      <c r="I40" s="1"/>
      <c r="J40" s="1"/>
      <c r="K40" s="41"/>
      <c r="L40" s="40"/>
      <c r="M40" s="1"/>
      <c r="N40" s="1"/>
      <c r="O40" s="1"/>
      <c r="P40" s="41"/>
      <c r="Q40" s="40"/>
      <c r="R40" s="1"/>
      <c r="S40" s="1"/>
      <c r="T40" s="1"/>
    </row>
    <row r="41" spans="1:26" ht="15.75" thickBot="1" x14ac:dyDescent="0.3">
      <c r="A41" t="s">
        <v>14</v>
      </c>
      <c r="C41" s="40"/>
      <c r="D41" s="40"/>
      <c r="E41" s="1"/>
      <c r="F41" s="41"/>
      <c r="G41" s="40"/>
      <c r="H41" s="1"/>
      <c r="I41" s="1"/>
      <c r="J41" s="1"/>
      <c r="K41" s="41"/>
      <c r="L41" s="40"/>
      <c r="M41" s="1"/>
      <c r="N41" s="1"/>
      <c r="O41" s="1"/>
      <c r="P41" s="41"/>
      <c r="Q41" s="40"/>
      <c r="R41" s="1"/>
      <c r="S41" s="1"/>
      <c r="T41" s="1"/>
    </row>
    <row r="42" spans="1:26" ht="15.75" thickBot="1" x14ac:dyDescent="0.3">
      <c r="A42" t="s">
        <v>15</v>
      </c>
      <c r="C42" s="40"/>
      <c r="D42" s="40"/>
      <c r="E42" s="1"/>
      <c r="F42" s="41"/>
      <c r="G42" s="40"/>
      <c r="H42" s="1"/>
      <c r="I42" s="1"/>
      <c r="J42" s="1"/>
      <c r="K42" s="41"/>
      <c r="L42" s="40"/>
      <c r="M42" s="1"/>
      <c r="N42" s="1"/>
      <c r="O42" s="79" t="s">
        <v>23</v>
      </c>
      <c r="P42" s="80"/>
      <c r="Q42" s="80"/>
      <c r="R42" s="80"/>
      <c r="S42" s="80"/>
      <c r="T42" s="81"/>
    </row>
    <row r="43" spans="1:26" ht="15.75" thickBot="1" x14ac:dyDescent="0.3">
      <c r="A43" s="79" t="s">
        <v>1</v>
      </c>
      <c r="B43" s="80"/>
      <c r="C43" s="80"/>
      <c r="D43" s="80"/>
      <c r="E43" s="80"/>
      <c r="F43" s="82" t="s">
        <v>2</v>
      </c>
      <c r="G43" s="83"/>
      <c r="H43" s="83"/>
      <c r="I43" s="83"/>
      <c r="J43" s="84"/>
      <c r="K43" s="79" t="s">
        <v>3</v>
      </c>
      <c r="L43" s="80"/>
      <c r="M43" s="80"/>
      <c r="N43" s="81"/>
      <c r="O43" s="85">
        <v>164</v>
      </c>
      <c r="P43" s="86"/>
      <c r="Q43" s="85" t="s">
        <v>2</v>
      </c>
      <c r="R43" s="86"/>
      <c r="S43" s="87" t="s">
        <v>13</v>
      </c>
      <c r="T43" s="88"/>
    </row>
    <row r="44" spans="1:26" ht="15.75" thickBot="1" x14ac:dyDescent="0.3">
      <c r="A44" s="11" t="s">
        <v>19</v>
      </c>
      <c r="B44" s="74"/>
      <c r="C44" s="26" t="s">
        <v>36</v>
      </c>
      <c r="D44" s="9" t="s">
        <v>18</v>
      </c>
      <c r="E44" s="6" t="s">
        <v>13</v>
      </c>
      <c r="F44" s="4" t="s">
        <v>19</v>
      </c>
      <c r="G44" s="8" t="s">
        <v>36</v>
      </c>
      <c r="H44" s="8"/>
      <c r="I44" s="50"/>
      <c r="J44" s="5" t="s">
        <v>13</v>
      </c>
      <c r="K44" s="4" t="s">
        <v>36</v>
      </c>
      <c r="L44" s="8"/>
      <c r="M44" s="50"/>
      <c r="N44" s="5" t="s">
        <v>13</v>
      </c>
      <c r="O44" s="4" t="s">
        <v>5</v>
      </c>
      <c r="P44" s="5" t="s">
        <v>21</v>
      </c>
      <c r="Q44" s="4" t="s">
        <v>5</v>
      </c>
      <c r="R44" s="5" t="s">
        <v>21</v>
      </c>
      <c r="S44" s="4">
        <v>164</v>
      </c>
      <c r="T44" s="5" t="s">
        <v>2</v>
      </c>
    </row>
    <row r="45" spans="1:26" x14ac:dyDescent="0.25">
      <c r="A45" s="30">
        <v>6</v>
      </c>
      <c r="B45" s="75"/>
      <c r="C45" s="27"/>
      <c r="D45" s="22">
        <v>23</v>
      </c>
      <c r="E45" s="25">
        <v>4</v>
      </c>
      <c r="F45" s="30"/>
      <c r="G45" s="31">
        <v>3</v>
      </c>
      <c r="H45" s="31"/>
      <c r="I45" s="39"/>
      <c r="J45" s="32">
        <v>4</v>
      </c>
      <c r="K45" s="30">
        <v>2</v>
      </c>
      <c r="L45" s="39"/>
      <c r="M45" s="39"/>
      <c r="N45" s="32"/>
      <c r="O45" s="21">
        <v>3</v>
      </c>
      <c r="P45" s="23">
        <v>4</v>
      </c>
      <c r="Q45" s="21">
        <v>8</v>
      </c>
      <c r="R45" s="23">
        <v>11</v>
      </c>
      <c r="S45" s="45"/>
      <c r="T45" s="23"/>
    </row>
    <row r="46" spans="1:26" x14ac:dyDescent="0.25">
      <c r="A46" s="58">
        <v>18</v>
      </c>
      <c r="B46" s="2"/>
      <c r="C46" s="10"/>
      <c r="D46" s="2"/>
      <c r="E46" s="42">
        <v>5</v>
      </c>
      <c r="F46" s="12"/>
      <c r="G46" s="2">
        <v>34</v>
      </c>
      <c r="H46" s="2"/>
      <c r="I46" s="3"/>
      <c r="J46" s="13">
        <v>23</v>
      </c>
      <c r="K46" s="12">
        <v>13</v>
      </c>
      <c r="L46" s="2"/>
      <c r="M46" s="3"/>
      <c r="N46" s="13"/>
      <c r="O46" s="12">
        <v>6</v>
      </c>
      <c r="P46" s="13">
        <v>6</v>
      </c>
      <c r="Q46" s="12">
        <v>14</v>
      </c>
      <c r="R46" s="13">
        <v>13</v>
      </c>
      <c r="S46" s="15"/>
      <c r="T46" s="13"/>
    </row>
    <row r="47" spans="1:26" x14ac:dyDescent="0.25">
      <c r="A47" s="59">
        <v>30</v>
      </c>
      <c r="B47" s="10"/>
      <c r="C47" s="24"/>
      <c r="D47" s="10"/>
      <c r="E47" s="25">
        <v>7</v>
      </c>
      <c r="F47" s="12"/>
      <c r="G47" s="2">
        <v>37</v>
      </c>
      <c r="H47" s="2"/>
      <c r="I47" s="3"/>
      <c r="J47" s="13"/>
      <c r="K47" s="12">
        <v>14</v>
      </c>
      <c r="L47" s="2"/>
      <c r="M47" s="3"/>
      <c r="N47" s="13"/>
      <c r="O47" s="12">
        <v>7</v>
      </c>
      <c r="P47" s="13">
        <v>7</v>
      </c>
      <c r="Q47" s="12">
        <v>17</v>
      </c>
      <c r="R47" s="13">
        <v>16</v>
      </c>
      <c r="S47" s="15"/>
      <c r="T47" s="13"/>
    </row>
    <row r="48" spans="1:26" x14ac:dyDescent="0.25">
      <c r="A48" s="59"/>
      <c r="B48" s="76"/>
      <c r="C48" s="27"/>
      <c r="D48" s="10"/>
      <c r="E48" s="25">
        <v>9</v>
      </c>
      <c r="F48" s="12"/>
      <c r="G48" s="2">
        <v>38</v>
      </c>
      <c r="H48" s="2"/>
      <c r="I48" s="3"/>
      <c r="J48" s="13"/>
      <c r="K48" s="12">
        <v>25</v>
      </c>
      <c r="L48" s="2"/>
      <c r="M48" s="3"/>
      <c r="N48" s="13"/>
      <c r="O48" s="12">
        <v>9</v>
      </c>
      <c r="P48" s="13">
        <v>9</v>
      </c>
      <c r="Q48" s="12">
        <v>18</v>
      </c>
      <c r="R48" s="13">
        <v>17</v>
      </c>
      <c r="S48" s="15"/>
      <c r="T48" s="13"/>
    </row>
    <row r="49" spans="1:20" ht="15" customHeight="1" x14ac:dyDescent="0.25">
      <c r="A49" s="16"/>
      <c r="B49" s="15"/>
      <c r="C49" s="10"/>
      <c r="D49" s="10"/>
      <c r="E49" s="25">
        <v>10</v>
      </c>
      <c r="F49" s="12"/>
      <c r="G49" s="2"/>
      <c r="H49" s="2"/>
      <c r="I49" s="3"/>
      <c r="J49" s="13"/>
      <c r="K49" s="16"/>
      <c r="L49" s="2"/>
      <c r="M49" s="3"/>
      <c r="N49" s="13"/>
      <c r="O49" s="12">
        <v>10</v>
      </c>
      <c r="P49" s="13">
        <v>12</v>
      </c>
      <c r="Q49" s="12"/>
      <c r="R49" s="78">
        <v>22</v>
      </c>
      <c r="S49" s="15"/>
      <c r="T49" s="13"/>
    </row>
    <row r="50" spans="1:20" ht="15" customHeight="1" x14ac:dyDescent="0.25">
      <c r="A50" s="16"/>
      <c r="B50" s="15"/>
      <c r="C50" s="10"/>
      <c r="D50" s="10"/>
      <c r="E50" s="25">
        <v>11</v>
      </c>
      <c r="F50" s="12"/>
      <c r="G50" s="2"/>
      <c r="H50" s="2"/>
      <c r="I50" s="3"/>
      <c r="J50" s="13"/>
      <c r="K50" s="16"/>
      <c r="L50" s="2"/>
      <c r="M50" s="3"/>
      <c r="N50" s="13"/>
      <c r="O50" s="12">
        <v>11</v>
      </c>
      <c r="P50" s="13">
        <v>15</v>
      </c>
      <c r="Q50" s="12"/>
      <c r="R50" s="13">
        <v>27</v>
      </c>
      <c r="S50" s="15"/>
      <c r="T50" s="17"/>
    </row>
    <row r="51" spans="1:20" ht="15" customHeight="1" x14ac:dyDescent="0.25">
      <c r="A51" s="16"/>
      <c r="B51" s="15"/>
      <c r="C51" s="10"/>
      <c r="D51" s="10"/>
      <c r="E51" s="25">
        <v>12</v>
      </c>
      <c r="F51" s="12"/>
      <c r="G51" s="2"/>
      <c r="H51" s="2"/>
      <c r="I51" s="3"/>
      <c r="J51" s="13"/>
      <c r="K51" s="16"/>
      <c r="L51" s="2"/>
      <c r="M51" s="3"/>
      <c r="N51" s="13"/>
      <c r="O51" s="12">
        <v>20</v>
      </c>
      <c r="P51" s="13">
        <v>19</v>
      </c>
      <c r="Q51" s="12"/>
      <c r="R51" s="13">
        <v>34</v>
      </c>
      <c r="S51" s="15"/>
      <c r="T51" s="17"/>
    </row>
    <row r="52" spans="1:20" ht="15" customHeight="1" x14ac:dyDescent="0.25">
      <c r="A52" s="16"/>
      <c r="B52" s="15"/>
      <c r="C52" s="10"/>
      <c r="D52" s="10"/>
      <c r="E52" s="25">
        <v>13</v>
      </c>
      <c r="F52" s="12"/>
      <c r="G52" s="2"/>
      <c r="H52" s="2"/>
      <c r="I52" s="3"/>
      <c r="J52" s="17"/>
      <c r="K52" s="16"/>
      <c r="L52" s="2"/>
      <c r="M52" s="3"/>
      <c r="N52" s="13"/>
      <c r="O52" s="12">
        <v>25</v>
      </c>
      <c r="P52" s="13">
        <v>24</v>
      </c>
      <c r="Q52" s="12"/>
      <c r="R52" s="13">
        <v>37</v>
      </c>
      <c r="S52" s="15"/>
      <c r="T52" s="17"/>
    </row>
    <row r="53" spans="1:20" ht="15" customHeight="1" x14ac:dyDescent="0.25">
      <c r="A53" s="16"/>
      <c r="B53" s="15"/>
      <c r="C53" s="10"/>
      <c r="D53" s="10"/>
      <c r="E53" s="25">
        <v>14</v>
      </c>
      <c r="F53" s="12"/>
      <c r="G53" s="3"/>
      <c r="H53" s="2"/>
      <c r="I53" s="2"/>
      <c r="J53" s="17"/>
      <c r="K53" s="12"/>
      <c r="L53" s="2"/>
      <c r="M53" s="3"/>
      <c r="N53" s="51"/>
      <c r="O53" s="12">
        <v>26</v>
      </c>
      <c r="P53" s="13">
        <v>56</v>
      </c>
      <c r="Q53" s="12"/>
      <c r="R53" s="13"/>
      <c r="S53" s="15"/>
      <c r="T53" s="17"/>
    </row>
    <row r="54" spans="1:20" ht="15" customHeight="1" x14ac:dyDescent="0.25">
      <c r="A54" s="16"/>
      <c r="B54" s="15"/>
      <c r="C54" s="10"/>
      <c r="D54" s="10"/>
      <c r="E54" s="25">
        <v>14</v>
      </c>
      <c r="F54" s="12"/>
      <c r="G54" s="3"/>
      <c r="H54" s="2"/>
      <c r="I54" s="2"/>
      <c r="J54" s="17"/>
      <c r="K54" s="12"/>
      <c r="L54" s="2"/>
      <c r="M54" s="3"/>
      <c r="N54" s="13"/>
      <c r="O54" s="12"/>
      <c r="P54" s="13">
        <v>21</v>
      </c>
      <c r="Q54" s="12"/>
      <c r="R54" s="13"/>
      <c r="S54" s="43" t="s">
        <v>1</v>
      </c>
      <c r="T54" s="17"/>
    </row>
    <row r="55" spans="1:20" ht="15" customHeight="1" x14ac:dyDescent="0.25">
      <c r="A55" s="16"/>
      <c r="B55" s="15"/>
      <c r="C55" s="10"/>
      <c r="D55" s="10"/>
      <c r="E55" s="2">
        <v>15</v>
      </c>
      <c r="F55" s="12"/>
      <c r="G55" s="3"/>
      <c r="H55" s="2"/>
      <c r="I55" s="2"/>
      <c r="J55" s="17"/>
      <c r="K55" s="12"/>
      <c r="L55" s="2"/>
      <c r="M55" s="3"/>
      <c r="N55" s="17"/>
      <c r="O55" s="12"/>
      <c r="P55" s="13"/>
      <c r="Q55" s="12"/>
      <c r="R55" s="13"/>
      <c r="S55" s="43" t="s">
        <v>34</v>
      </c>
      <c r="T55" s="17"/>
    </row>
    <row r="56" spans="1:20" ht="15" customHeight="1" x14ac:dyDescent="0.25">
      <c r="A56" s="16"/>
      <c r="B56" s="15"/>
      <c r="C56" s="10"/>
      <c r="D56" s="10"/>
      <c r="E56" s="2">
        <v>16</v>
      </c>
      <c r="F56" s="12"/>
      <c r="G56" s="3"/>
      <c r="H56" s="2"/>
      <c r="I56" s="2"/>
      <c r="J56" s="17"/>
      <c r="K56" s="12"/>
      <c r="L56" s="2"/>
      <c r="M56" s="3"/>
      <c r="N56" s="17"/>
      <c r="O56" s="12"/>
      <c r="P56" s="13"/>
      <c r="Q56" s="12"/>
      <c r="R56" s="13"/>
      <c r="S56" s="43" t="s">
        <v>34</v>
      </c>
      <c r="T56" s="17"/>
    </row>
    <row r="57" spans="1:20" ht="15" customHeight="1" x14ac:dyDescent="0.25">
      <c r="A57" s="16"/>
      <c r="B57" s="15"/>
      <c r="C57" s="10"/>
      <c r="D57" s="10"/>
      <c r="E57" s="2">
        <v>17</v>
      </c>
      <c r="F57" s="12"/>
      <c r="G57" s="3"/>
      <c r="H57" s="2"/>
      <c r="I57" s="2"/>
      <c r="J57" s="17"/>
      <c r="K57" s="12"/>
      <c r="L57" s="2"/>
      <c r="M57" s="3"/>
      <c r="N57" s="17"/>
      <c r="O57" s="12"/>
      <c r="P57" s="13"/>
      <c r="Q57" s="12"/>
      <c r="R57" s="13"/>
      <c r="S57" s="43" t="s">
        <v>34</v>
      </c>
      <c r="T57" s="17"/>
    </row>
    <row r="58" spans="1:20" ht="15" customHeight="1" x14ac:dyDescent="0.25">
      <c r="A58" s="16"/>
      <c r="B58" s="15"/>
      <c r="C58" s="10"/>
      <c r="D58" s="10"/>
      <c r="E58" s="2">
        <v>17</v>
      </c>
      <c r="F58" s="12"/>
      <c r="G58" s="3"/>
      <c r="H58" s="2"/>
      <c r="I58" s="2"/>
      <c r="J58" s="17"/>
      <c r="K58" s="12"/>
      <c r="L58" s="2"/>
      <c r="M58" s="3"/>
      <c r="N58" s="17"/>
      <c r="O58" s="12"/>
      <c r="P58" s="13"/>
      <c r="Q58" s="12"/>
      <c r="R58" s="13"/>
      <c r="S58" s="43" t="s">
        <v>34</v>
      </c>
      <c r="T58" s="17"/>
    </row>
    <row r="59" spans="1:20" ht="15" customHeight="1" x14ac:dyDescent="0.25">
      <c r="A59" s="16"/>
      <c r="B59" s="15"/>
      <c r="C59" s="10"/>
      <c r="D59" s="10"/>
      <c r="E59" s="25">
        <v>18</v>
      </c>
      <c r="F59" s="12"/>
      <c r="G59" s="3"/>
      <c r="H59" s="2"/>
      <c r="I59" s="2"/>
      <c r="J59" s="17"/>
      <c r="K59" s="12"/>
      <c r="L59" s="2"/>
      <c r="M59" s="3"/>
      <c r="N59" s="17"/>
      <c r="O59" s="12"/>
      <c r="P59" s="13"/>
      <c r="Q59" s="12"/>
      <c r="R59" s="13"/>
      <c r="S59" s="15"/>
      <c r="T59" s="17"/>
    </row>
    <row r="60" spans="1:20" ht="15" customHeight="1" x14ac:dyDescent="0.25">
      <c r="A60" s="16"/>
      <c r="B60" s="15"/>
      <c r="C60" s="3"/>
      <c r="D60" s="3"/>
      <c r="E60" s="25">
        <v>19</v>
      </c>
      <c r="F60" s="12"/>
      <c r="G60" s="3"/>
      <c r="H60" s="2"/>
      <c r="I60" s="2"/>
      <c r="J60" s="17"/>
      <c r="K60" s="12"/>
      <c r="L60" s="2"/>
      <c r="M60" s="3"/>
      <c r="N60" s="17"/>
      <c r="O60" s="12"/>
      <c r="P60" s="13"/>
      <c r="Q60" s="12"/>
      <c r="R60" s="13"/>
      <c r="S60" s="15"/>
      <c r="T60" s="17"/>
    </row>
    <row r="61" spans="1:20" ht="15" customHeight="1" x14ac:dyDescent="0.25">
      <c r="A61" s="16"/>
      <c r="B61" s="15"/>
      <c r="C61" s="3"/>
      <c r="D61" s="3"/>
      <c r="E61" s="25">
        <v>19</v>
      </c>
      <c r="F61" s="12"/>
      <c r="G61" s="3"/>
      <c r="H61" s="2"/>
      <c r="I61" s="2"/>
      <c r="J61" s="17"/>
      <c r="K61" s="12"/>
      <c r="L61" s="2"/>
      <c r="M61" s="3"/>
      <c r="N61" s="17"/>
      <c r="O61" s="12"/>
      <c r="P61" s="13"/>
      <c r="Q61" s="12"/>
      <c r="R61" s="13"/>
      <c r="S61" s="15"/>
      <c r="T61" s="17"/>
    </row>
    <row r="62" spans="1:20" ht="15" customHeight="1" x14ac:dyDescent="0.25">
      <c r="A62" s="16"/>
      <c r="B62" s="15"/>
      <c r="C62" s="3"/>
      <c r="D62" s="3"/>
      <c r="E62" s="25">
        <v>20</v>
      </c>
      <c r="F62" s="12"/>
      <c r="G62" s="3"/>
      <c r="H62" s="2"/>
      <c r="I62" s="2"/>
      <c r="J62" s="17"/>
      <c r="K62" s="12"/>
      <c r="L62" s="2"/>
      <c r="M62" s="3"/>
      <c r="N62" s="17"/>
      <c r="O62" s="12"/>
      <c r="P62" s="13"/>
      <c r="Q62" s="12"/>
      <c r="R62" s="13"/>
      <c r="S62" s="15"/>
      <c r="T62" s="17"/>
    </row>
    <row r="63" spans="1:20" ht="15" customHeight="1" x14ac:dyDescent="0.25">
      <c r="A63" s="16"/>
      <c r="B63" s="15"/>
      <c r="C63" s="3"/>
      <c r="D63" s="3"/>
      <c r="E63" s="63">
        <v>24</v>
      </c>
      <c r="F63" s="12"/>
      <c r="G63" s="3"/>
      <c r="H63" s="2"/>
      <c r="I63" s="2"/>
      <c r="J63" s="17"/>
      <c r="K63" s="12"/>
      <c r="L63" s="2"/>
      <c r="M63" s="3"/>
      <c r="N63" s="17"/>
      <c r="O63" s="12"/>
      <c r="P63" s="13"/>
      <c r="Q63" s="12"/>
      <c r="R63" s="13"/>
      <c r="S63" s="15"/>
      <c r="T63" s="17"/>
    </row>
    <row r="64" spans="1:20" ht="15" customHeight="1" x14ac:dyDescent="0.25">
      <c r="A64" s="16"/>
      <c r="B64" s="15"/>
      <c r="C64" s="3"/>
      <c r="D64" s="3"/>
      <c r="E64" s="25">
        <v>25</v>
      </c>
      <c r="F64" s="12"/>
      <c r="G64" s="3"/>
      <c r="H64" s="2"/>
      <c r="I64" s="2"/>
      <c r="J64" s="17"/>
      <c r="K64" s="12"/>
      <c r="L64" s="2"/>
      <c r="M64" s="3"/>
      <c r="N64" s="17"/>
      <c r="O64" s="12"/>
      <c r="P64" s="13"/>
      <c r="Q64" s="12"/>
      <c r="R64" s="13"/>
      <c r="S64" s="15"/>
      <c r="T64" s="17"/>
    </row>
    <row r="65" spans="1:20" ht="15" customHeight="1" x14ac:dyDescent="0.25">
      <c r="A65" s="16"/>
      <c r="B65" s="15"/>
      <c r="C65" s="3"/>
      <c r="D65" s="3"/>
      <c r="E65" s="27">
        <v>29</v>
      </c>
      <c r="F65" s="12"/>
      <c r="G65" s="3"/>
      <c r="H65" s="2"/>
      <c r="I65" s="2"/>
      <c r="J65" s="17"/>
      <c r="K65" s="12"/>
      <c r="L65" s="2"/>
      <c r="M65" s="3"/>
      <c r="N65" s="17"/>
      <c r="O65" s="12"/>
      <c r="P65" s="13"/>
      <c r="Q65" s="12"/>
      <c r="R65" s="13"/>
      <c r="S65" s="15"/>
      <c r="T65" s="17"/>
    </row>
    <row r="66" spans="1:20" ht="15" customHeight="1" x14ac:dyDescent="0.25">
      <c r="A66" s="16"/>
      <c r="B66" s="15"/>
      <c r="C66" s="3"/>
      <c r="D66" s="3"/>
      <c r="E66" s="28"/>
      <c r="F66" s="12"/>
      <c r="G66" s="3"/>
      <c r="H66" s="2"/>
      <c r="I66" s="2"/>
      <c r="J66" s="17"/>
      <c r="K66" s="12"/>
      <c r="L66" s="2"/>
      <c r="M66" s="3"/>
      <c r="N66" s="17"/>
      <c r="O66" s="12"/>
      <c r="P66" s="13"/>
      <c r="Q66" s="12"/>
      <c r="R66" s="13"/>
      <c r="S66" s="15"/>
      <c r="T66" s="17"/>
    </row>
    <row r="67" spans="1:20" ht="15" customHeight="1" x14ac:dyDescent="0.25">
      <c r="A67" s="16"/>
      <c r="B67" s="15"/>
      <c r="C67" s="3"/>
      <c r="D67" s="3"/>
      <c r="E67" s="28"/>
      <c r="F67" s="12"/>
      <c r="G67" s="3"/>
      <c r="H67" s="2"/>
      <c r="I67" s="2"/>
      <c r="J67" s="17"/>
      <c r="K67" s="12"/>
      <c r="L67" s="2"/>
      <c r="M67" s="3"/>
      <c r="N67" s="17"/>
      <c r="O67" s="12"/>
      <c r="P67" s="13"/>
      <c r="Q67" s="12"/>
      <c r="R67" s="13"/>
      <c r="S67" s="15"/>
      <c r="T67" s="17"/>
    </row>
    <row r="68" spans="1:20" ht="15" customHeight="1" x14ac:dyDescent="0.25">
      <c r="A68" s="16"/>
      <c r="B68" s="15"/>
      <c r="C68" s="3"/>
      <c r="D68" s="3"/>
      <c r="E68" s="28"/>
      <c r="F68" s="16"/>
      <c r="G68" s="3"/>
      <c r="H68" s="3"/>
      <c r="I68" s="3"/>
      <c r="J68" s="17"/>
      <c r="K68" s="12"/>
      <c r="L68" s="2"/>
      <c r="M68" s="3"/>
      <c r="N68" s="17"/>
      <c r="O68" s="12"/>
      <c r="P68" s="13"/>
      <c r="Q68" s="12"/>
      <c r="R68" s="17"/>
      <c r="S68" s="15"/>
      <c r="T68" s="17"/>
    </row>
    <row r="69" spans="1:20" ht="15" customHeight="1" x14ac:dyDescent="0.25">
      <c r="A69" s="16"/>
      <c r="B69" s="15"/>
      <c r="C69" s="3"/>
      <c r="D69" s="3"/>
      <c r="E69" s="28"/>
      <c r="F69" s="16"/>
      <c r="G69" s="3"/>
      <c r="H69" s="3"/>
      <c r="I69" s="3"/>
      <c r="J69" s="17"/>
      <c r="K69" s="16"/>
      <c r="L69" s="3"/>
      <c r="M69" s="3"/>
      <c r="N69" s="17"/>
      <c r="O69" s="12"/>
      <c r="P69" s="13"/>
      <c r="Q69" s="12"/>
      <c r="R69" s="17"/>
      <c r="S69" s="15"/>
      <c r="T69" s="17"/>
    </row>
    <row r="70" spans="1:20" ht="15" customHeight="1" thickBot="1" x14ac:dyDescent="0.3">
      <c r="A70" s="35"/>
      <c r="B70" s="77"/>
      <c r="C70" s="36"/>
      <c r="D70" s="36"/>
      <c r="E70" s="37"/>
      <c r="F70" s="18"/>
      <c r="G70" s="19"/>
      <c r="H70" s="19"/>
      <c r="I70" s="19"/>
      <c r="J70" s="20"/>
      <c r="K70" s="18"/>
      <c r="L70" s="19"/>
      <c r="M70" s="19"/>
      <c r="N70" s="20"/>
      <c r="O70" s="53"/>
      <c r="P70" s="20"/>
      <c r="Q70" s="53"/>
      <c r="R70" s="20"/>
      <c r="S70" s="38"/>
      <c r="T70" s="20"/>
    </row>
    <row r="71" spans="1:20" ht="15" customHeight="1" x14ac:dyDescent="0.25">
      <c r="A71" s="30">
        <f t="shared" ref="A71:D71" si="1">COUNTA(A45:A68)</f>
        <v>3</v>
      </c>
      <c r="B71" s="30">
        <f t="shared" si="1"/>
        <v>0</v>
      </c>
      <c r="C71" s="31">
        <f t="shared" si="1"/>
        <v>0</v>
      </c>
      <c r="D71" s="31">
        <f t="shared" si="1"/>
        <v>1</v>
      </c>
      <c r="E71" s="32">
        <f t="shared" ref="E71:R71" si="2">COUNTA(E45:E70)</f>
        <v>21</v>
      </c>
      <c r="F71" s="30">
        <f t="shared" si="2"/>
        <v>0</v>
      </c>
      <c r="G71" s="31">
        <f t="shared" si="2"/>
        <v>4</v>
      </c>
      <c r="H71" s="31">
        <f t="shared" si="2"/>
        <v>0</v>
      </c>
      <c r="I71" s="31">
        <f t="shared" si="2"/>
        <v>0</v>
      </c>
      <c r="J71" s="31">
        <f t="shared" si="2"/>
        <v>2</v>
      </c>
      <c r="K71" s="30">
        <f t="shared" si="2"/>
        <v>4</v>
      </c>
      <c r="L71" s="31">
        <f t="shared" si="2"/>
        <v>0</v>
      </c>
      <c r="M71" s="31">
        <f t="shared" si="2"/>
        <v>0</v>
      </c>
      <c r="N71" s="34">
        <f t="shared" si="2"/>
        <v>0</v>
      </c>
      <c r="O71" s="55">
        <f t="shared" si="2"/>
        <v>9</v>
      </c>
      <c r="P71" s="32">
        <f t="shared" si="2"/>
        <v>10</v>
      </c>
      <c r="Q71" s="55">
        <f t="shared" si="2"/>
        <v>4</v>
      </c>
      <c r="R71" s="32">
        <f t="shared" si="2"/>
        <v>8</v>
      </c>
      <c r="S71" s="30">
        <f t="shared" ref="S71:T71" si="3">COUNTA(S45:S70)</f>
        <v>5</v>
      </c>
      <c r="T71" s="32">
        <f t="shared" si="3"/>
        <v>0</v>
      </c>
    </row>
    <row r="72" spans="1:20" ht="15" customHeight="1" thickBot="1" x14ac:dyDescent="0.3">
      <c r="A72" s="18" t="s">
        <v>11</v>
      </c>
      <c r="B72" s="14">
        <f>SUM(A71:E71)</f>
        <v>25</v>
      </c>
      <c r="C72" s="19"/>
      <c r="D72" s="19"/>
      <c r="E72" s="20"/>
      <c r="F72" s="18" t="s">
        <v>12</v>
      </c>
      <c r="G72" s="14">
        <f>SUM(F71:J71)</f>
        <v>6</v>
      </c>
      <c r="H72" s="19"/>
      <c r="I72" s="19"/>
      <c r="J72" s="20"/>
      <c r="K72" s="18" t="s">
        <v>22</v>
      </c>
      <c r="L72" s="14">
        <f>SUM(K71:N71)</f>
        <v>4</v>
      </c>
      <c r="M72" s="19"/>
      <c r="N72" s="29"/>
      <c r="O72" s="18" t="s">
        <v>10</v>
      </c>
      <c r="P72" s="54">
        <f>O71+P71+S71</f>
        <v>24</v>
      </c>
      <c r="Q72" s="18" t="s">
        <v>12</v>
      </c>
      <c r="R72" s="54">
        <f>Q71+R71+T71</f>
        <v>12</v>
      </c>
      <c r="S72" s="18"/>
      <c r="T72" s="20"/>
    </row>
  </sheetData>
  <sortState ref="F6:F13">
    <sortCondition ref="F6:F13"/>
  </sortState>
  <mergeCells count="71">
    <mergeCell ref="W31:X31"/>
    <mergeCell ref="Y31:Z31"/>
    <mergeCell ref="W32:X32"/>
    <mergeCell ref="Y32:Z32"/>
    <mergeCell ref="W35:X35"/>
    <mergeCell ref="Y35:Z35"/>
    <mergeCell ref="W28:X28"/>
    <mergeCell ref="Y28:Z28"/>
    <mergeCell ref="W29:X29"/>
    <mergeCell ref="Y29:Z29"/>
    <mergeCell ref="W30:X30"/>
    <mergeCell ref="Y30:Z30"/>
    <mergeCell ref="W25:X25"/>
    <mergeCell ref="Y25:Z25"/>
    <mergeCell ref="W26:X26"/>
    <mergeCell ref="Y26:Z26"/>
    <mergeCell ref="W27:X27"/>
    <mergeCell ref="Y27:Z27"/>
    <mergeCell ref="W22:X22"/>
    <mergeCell ref="Y22:Z22"/>
    <mergeCell ref="W23:X23"/>
    <mergeCell ref="Y23:Z23"/>
    <mergeCell ref="W24:X24"/>
    <mergeCell ref="Y24:Z24"/>
    <mergeCell ref="Y20:Z20"/>
    <mergeCell ref="Y21:Z21"/>
    <mergeCell ref="W16:X16"/>
    <mergeCell ref="W17:X17"/>
    <mergeCell ref="W18:X18"/>
    <mergeCell ref="W19:X19"/>
    <mergeCell ref="W20:X20"/>
    <mergeCell ref="W21:X21"/>
    <mergeCell ref="Y16:Z16"/>
    <mergeCell ref="Y17:Z17"/>
    <mergeCell ref="Y18:Z18"/>
    <mergeCell ref="Y19:Z19"/>
    <mergeCell ref="W14:X14"/>
    <mergeCell ref="W15:X15"/>
    <mergeCell ref="W10:X10"/>
    <mergeCell ref="Y14:Z14"/>
    <mergeCell ref="W11:X11"/>
    <mergeCell ref="Y15:Z15"/>
    <mergeCell ref="W13:X13"/>
    <mergeCell ref="Y10:Z10"/>
    <mergeCell ref="Y11:Z11"/>
    <mergeCell ref="Y12:Z12"/>
    <mergeCell ref="W12:X12"/>
    <mergeCell ref="W7:X7"/>
    <mergeCell ref="Y13:Z13"/>
    <mergeCell ref="Y7:Z7"/>
    <mergeCell ref="Y8:Z8"/>
    <mergeCell ref="Y9:Z9"/>
    <mergeCell ref="W8:X8"/>
    <mergeCell ref="W9:X9"/>
    <mergeCell ref="W4:X4"/>
    <mergeCell ref="Y4:Z4"/>
    <mergeCell ref="W5:X5"/>
    <mergeCell ref="Y5:Z5"/>
    <mergeCell ref="W6:X6"/>
    <mergeCell ref="Y6:Z6"/>
    <mergeCell ref="A4:F4"/>
    <mergeCell ref="G4:K4"/>
    <mergeCell ref="L4:O4"/>
    <mergeCell ref="A43:E43"/>
    <mergeCell ref="F43:J43"/>
    <mergeCell ref="K43:N43"/>
    <mergeCell ref="O42:T42"/>
    <mergeCell ref="O43:P43"/>
    <mergeCell ref="Q43:R43"/>
    <mergeCell ref="S43:T43"/>
    <mergeCell ref="P4:T4"/>
  </mergeCells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workbookViewId="0">
      <selection activeCell="O2" sqref="O2"/>
    </sheetView>
  </sheetViews>
  <sheetFormatPr defaultRowHeight="15" x14ac:dyDescent="0.25"/>
  <sheetData>
    <row r="1" spans="2:19" x14ac:dyDescent="0.25">
      <c r="J1" s="60" t="s">
        <v>28</v>
      </c>
      <c r="K1" s="60">
        <v>128</v>
      </c>
      <c r="L1" s="60">
        <v>140</v>
      </c>
      <c r="M1" s="60">
        <v>152</v>
      </c>
      <c r="N1" s="60">
        <v>164</v>
      </c>
      <c r="O1" s="60" t="s">
        <v>1</v>
      </c>
      <c r="P1" s="60" t="s">
        <v>2</v>
      </c>
      <c r="Q1" s="60" t="s">
        <v>3</v>
      </c>
      <c r="R1" s="60" t="s">
        <v>32</v>
      </c>
    </row>
    <row r="2" spans="2:19" x14ac:dyDescent="0.25">
      <c r="B2" s="60">
        <v>128</v>
      </c>
      <c r="C2" s="60">
        <v>140</v>
      </c>
      <c r="D2" s="60">
        <v>152</v>
      </c>
      <c r="E2" s="60">
        <v>164</v>
      </c>
      <c r="F2" s="60" t="s">
        <v>1</v>
      </c>
      <c r="G2" s="60" t="s">
        <v>2</v>
      </c>
      <c r="H2" s="60" t="s">
        <v>3</v>
      </c>
      <c r="J2" s="60" t="s">
        <v>27</v>
      </c>
      <c r="K2" s="60" t="s">
        <v>26</v>
      </c>
      <c r="L2" s="60" t="s">
        <v>29</v>
      </c>
      <c r="M2" s="89" t="s">
        <v>30</v>
      </c>
      <c r="N2" s="89"/>
      <c r="O2" s="47" t="s">
        <v>31</v>
      </c>
      <c r="P2" s="47" t="s">
        <v>2</v>
      </c>
      <c r="Q2" s="47" t="s">
        <v>3</v>
      </c>
      <c r="R2" s="47" t="s">
        <v>32</v>
      </c>
      <c r="S2" s="47" t="s">
        <v>118</v>
      </c>
    </row>
    <row r="3" spans="2:19" x14ac:dyDescent="0.25">
      <c r="M3" s="89"/>
      <c r="N3" s="89"/>
    </row>
    <row r="4" spans="2:19" x14ac:dyDescent="0.25">
      <c r="B4" s="40">
        <v>2</v>
      </c>
      <c r="C4" s="40">
        <v>2</v>
      </c>
      <c r="D4" s="40">
        <v>3</v>
      </c>
      <c r="E4" s="40">
        <v>2</v>
      </c>
      <c r="F4" s="52">
        <v>2</v>
      </c>
      <c r="G4" s="40">
        <v>3</v>
      </c>
      <c r="K4" s="60">
        <v>5</v>
      </c>
      <c r="M4" s="89">
        <v>2</v>
      </c>
      <c r="N4" s="89"/>
    </row>
    <row r="5" spans="2:19" x14ac:dyDescent="0.25">
      <c r="B5" s="40">
        <v>2</v>
      </c>
      <c r="C5" s="40">
        <v>3</v>
      </c>
      <c r="D5" s="40">
        <v>4</v>
      </c>
      <c r="E5" s="47">
        <v>4</v>
      </c>
      <c r="F5" s="52">
        <v>3</v>
      </c>
      <c r="G5" s="40">
        <v>4</v>
      </c>
      <c r="K5" s="40">
        <v>5</v>
      </c>
      <c r="L5" s="1"/>
      <c r="M5" s="89">
        <v>2</v>
      </c>
      <c r="N5" s="89"/>
    </row>
    <row r="6" spans="2:19" x14ac:dyDescent="0.25">
      <c r="B6" s="40">
        <v>3</v>
      </c>
      <c r="C6" s="40">
        <v>5</v>
      </c>
      <c r="D6" s="47">
        <v>5</v>
      </c>
      <c r="E6" s="47">
        <v>4</v>
      </c>
      <c r="F6" s="40">
        <v>4</v>
      </c>
      <c r="G6" s="40">
        <v>5</v>
      </c>
      <c r="H6" s="52"/>
      <c r="K6" s="40">
        <v>9</v>
      </c>
      <c r="L6" s="1"/>
      <c r="M6" s="89">
        <v>3</v>
      </c>
      <c r="N6" s="89"/>
    </row>
    <row r="7" spans="2:19" x14ac:dyDescent="0.25">
      <c r="B7" s="40">
        <v>3</v>
      </c>
      <c r="C7" s="40">
        <v>5</v>
      </c>
      <c r="D7" s="40">
        <v>6</v>
      </c>
      <c r="E7" s="40">
        <v>5</v>
      </c>
      <c r="F7" s="47">
        <v>5</v>
      </c>
      <c r="G7" s="40">
        <v>17</v>
      </c>
      <c r="K7" s="40">
        <v>15</v>
      </c>
      <c r="L7" s="1"/>
      <c r="M7" s="89">
        <v>3</v>
      </c>
      <c r="N7" s="89"/>
    </row>
    <row r="8" spans="2:19" x14ac:dyDescent="0.25">
      <c r="B8" s="40">
        <v>3</v>
      </c>
      <c r="C8" s="47">
        <v>7</v>
      </c>
      <c r="D8" s="40">
        <v>6</v>
      </c>
      <c r="E8" s="40">
        <v>6</v>
      </c>
      <c r="F8" s="40">
        <v>6</v>
      </c>
      <c r="G8" s="40">
        <v>23</v>
      </c>
      <c r="H8" s="1"/>
      <c r="I8" s="52"/>
      <c r="K8" s="40">
        <v>17</v>
      </c>
      <c r="L8" s="1"/>
      <c r="M8" s="89">
        <v>4</v>
      </c>
      <c r="N8" s="89"/>
    </row>
    <row r="9" spans="2:19" x14ac:dyDescent="0.25">
      <c r="B9" s="40">
        <v>4</v>
      </c>
      <c r="C9" s="40">
        <v>7</v>
      </c>
      <c r="D9" s="40">
        <v>7</v>
      </c>
      <c r="E9" s="40">
        <v>7</v>
      </c>
      <c r="F9" s="40">
        <v>7</v>
      </c>
      <c r="G9" s="40">
        <v>25</v>
      </c>
      <c r="H9" s="1"/>
      <c r="I9" s="52"/>
      <c r="K9" s="40">
        <v>18</v>
      </c>
      <c r="L9" s="1"/>
      <c r="M9" s="89">
        <v>5</v>
      </c>
      <c r="N9" s="89"/>
    </row>
    <row r="10" spans="2:19" x14ac:dyDescent="0.25">
      <c r="B10" s="40">
        <v>4</v>
      </c>
      <c r="C10" s="40">
        <v>8</v>
      </c>
      <c r="D10" s="40">
        <v>9</v>
      </c>
      <c r="E10" s="40">
        <v>9</v>
      </c>
      <c r="F10" s="40">
        <v>8</v>
      </c>
      <c r="G10" s="40">
        <v>33</v>
      </c>
      <c r="H10" s="1"/>
      <c r="I10" s="52"/>
      <c r="K10" s="40">
        <v>19</v>
      </c>
      <c r="L10" s="1"/>
      <c r="M10" s="89">
        <v>6</v>
      </c>
      <c r="N10" s="89"/>
    </row>
    <row r="11" spans="2:19" x14ac:dyDescent="0.25">
      <c r="B11" s="40">
        <v>6</v>
      </c>
      <c r="C11" s="40">
        <v>9</v>
      </c>
      <c r="D11" s="40">
        <v>10</v>
      </c>
      <c r="E11" s="40">
        <v>11</v>
      </c>
      <c r="F11" s="40">
        <v>9</v>
      </c>
      <c r="G11" s="40">
        <v>34</v>
      </c>
      <c r="H11" s="1"/>
      <c r="I11" s="52"/>
      <c r="K11" s="40">
        <v>20</v>
      </c>
      <c r="L11" s="1"/>
      <c r="M11" s="89">
        <v>7</v>
      </c>
      <c r="N11" s="89"/>
    </row>
    <row r="12" spans="2:19" x14ac:dyDescent="0.25">
      <c r="B12" s="40">
        <v>6</v>
      </c>
      <c r="C12" s="40">
        <v>11</v>
      </c>
      <c r="D12" s="40">
        <v>11</v>
      </c>
      <c r="E12" s="40">
        <v>12</v>
      </c>
      <c r="F12" s="40">
        <v>10</v>
      </c>
      <c r="G12" s="40">
        <v>35</v>
      </c>
      <c r="H12" s="1"/>
      <c r="I12" s="52"/>
      <c r="K12" s="40">
        <v>21</v>
      </c>
      <c r="L12" s="1"/>
      <c r="M12" s="89">
        <v>8</v>
      </c>
      <c r="N12" s="89"/>
    </row>
    <row r="13" spans="2:19" x14ac:dyDescent="0.25">
      <c r="B13" s="40">
        <v>7</v>
      </c>
      <c r="C13" s="40">
        <v>13</v>
      </c>
      <c r="D13" s="40">
        <v>12</v>
      </c>
      <c r="E13" s="40">
        <v>14</v>
      </c>
      <c r="F13" s="40">
        <v>11</v>
      </c>
      <c r="G13" s="40">
        <v>37</v>
      </c>
      <c r="H13" s="1"/>
      <c r="I13" s="52"/>
      <c r="J13" s="52"/>
      <c r="K13" s="60">
        <v>22</v>
      </c>
      <c r="M13" s="89">
        <v>8</v>
      </c>
      <c r="N13" s="89"/>
    </row>
    <row r="14" spans="2:19" x14ac:dyDescent="0.25">
      <c r="B14" s="40">
        <v>7</v>
      </c>
      <c r="C14" s="40">
        <v>13</v>
      </c>
      <c r="D14" s="40">
        <v>13</v>
      </c>
      <c r="E14" s="40">
        <v>14</v>
      </c>
      <c r="F14" s="40">
        <v>12</v>
      </c>
      <c r="G14" s="40">
        <v>38</v>
      </c>
      <c r="H14" s="1"/>
      <c r="I14" s="52"/>
      <c r="J14" s="52"/>
      <c r="K14" s="60">
        <v>22</v>
      </c>
      <c r="M14" s="89">
        <v>8</v>
      </c>
      <c r="N14" s="89"/>
    </row>
    <row r="15" spans="2:19" x14ac:dyDescent="0.25">
      <c r="B15" s="40">
        <v>8</v>
      </c>
      <c r="C15" s="40">
        <v>14</v>
      </c>
      <c r="D15" s="40">
        <v>14</v>
      </c>
      <c r="E15" s="40">
        <v>16</v>
      </c>
      <c r="F15" s="40">
        <v>13</v>
      </c>
      <c r="G15" s="40">
        <v>41</v>
      </c>
      <c r="H15" s="1"/>
      <c r="I15" s="52"/>
      <c r="J15" s="52"/>
      <c r="K15" s="60">
        <v>24</v>
      </c>
      <c r="M15" s="89">
        <v>9</v>
      </c>
      <c r="N15" s="89"/>
    </row>
    <row r="16" spans="2:19" x14ac:dyDescent="0.25">
      <c r="B16" s="40">
        <v>8</v>
      </c>
      <c r="C16" s="40">
        <v>14</v>
      </c>
      <c r="D16" s="40">
        <v>15</v>
      </c>
      <c r="E16" s="40">
        <v>18</v>
      </c>
      <c r="F16" s="40">
        <v>14</v>
      </c>
      <c r="G16" s="40">
        <v>48</v>
      </c>
      <c r="H16" s="1"/>
      <c r="I16" s="52"/>
      <c r="J16" s="52"/>
      <c r="K16" s="60">
        <v>25</v>
      </c>
      <c r="M16" s="89">
        <v>10</v>
      </c>
      <c r="N16" s="89"/>
    </row>
    <row r="17" spans="2:14" x14ac:dyDescent="0.25">
      <c r="B17" s="40">
        <v>9</v>
      </c>
      <c r="C17" s="40">
        <v>16</v>
      </c>
      <c r="D17" s="40">
        <v>16</v>
      </c>
      <c r="E17" s="40">
        <v>19</v>
      </c>
      <c r="F17" s="40">
        <v>16</v>
      </c>
      <c r="G17" s="40"/>
      <c r="H17" s="1"/>
      <c r="I17" s="52"/>
      <c r="J17" s="52"/>
      <c r="K17" s="60">
        <v>25</v>
      </c>
      <c r="M17" s="89">
        <v>10</v>
      </c>
      <c r="N17" s="89"/>
    </row>
    <row r="18" spans="2:14" x14ac:dyDescent="0.25">
      <c r="B18" s="47">
        <v>10</v>
      </c>
      <c r="C18" s="47">
        <v>17</v>
      </c>
      <c r="D18" s="40">
        <v>18</v>
      </c>
      <c r="E18" s="40">
        <v>20</v>
      </c>
      <c r="F18" s="40">
        <v>17</v>
      </c>
      <c r="G18" s="40"/>
      <c r="H18" s="1"/>
      <c r="I18" s="52"/>
      <c r="J18" s="52"/>
      <c r="K18" s="60">
        <v>26</v>
      </c>
      <c r="M18" s="89">
        <v>11</v>
      </c>
      <c r="N18" s="89"/>
    </row>
    <row r="19" spans="2:14" x14ac:dyDescent="0.25">
      <c r="B19" s="40">
        <v>10</v>
      </c>
      <c r="C19" s="40">
        <v>17</v>
      </c>
      <c r="D19" s="47">
        <v>19</v>
      </c>
      <c r="E19" s="40">
        <v>21</v>
      </c>
      <c r="F19" s="40">
        <v>17</v>
      </c>
      <c r="G19" s="40"/>
      <c r="H19" s="40"/>
      <c r="K19" s="60"/>
      <c r="M19" s="89">
        <v>12</v>
      </c>
      <c r="N19" s="89"/>
    </row>
    <row r="20" spans="2:14" x14ac:dyDescent="0.25">
      <c r="B20" s="47">
        <v>10</v>
      </c>
      <c r="C20" s="40">
        <v>20</v>
      </c>
      <c r="D20" s="40">
        <v>21</v>
      </c>
      <c r="E20" s="40">
        <v>22</v>
      </c>
      <c r="F20" s="40">
        <v>18</v>
      </c>
      <c r="G20" s="40"/>
      <c r="H20" s="40"/>
      <c r="K20" s="60">
        <f ca="1">COUNTA(K4:K34)</f>
        <v>15</v>
      </c>
      <c r="M20" s="89">
        <v>13</v>
      </c>
      <c r="N20" s="89"/>
    </row>
    <row r="21" spans="2:14" x14ac:dyDescent="0.25">
      <c r="B21" s="40">
        <v>11</v>
      </c>
      <c r="C21" s="40">
        <v>20</v>
      </c>
      <c r="D21" s="47">
        <v>22</v>
      </c>
      <c r="E21" s="40">
        <v>23</v>
      </c>
      <c r="F21" s="40">
        <v>19</v>
      </c>
      <c r="K21" s="60"/>
      <c r="M21" s="89">
        <v>13</v>
      </c>
      <c r="N21" s="89"/>
    </row>
    <row r="22" spans="2:14" x14ac:dyDescent="0.25">
      <c r="B22" s="40">
        <v>11</v>
      </c>
      <c r="C22" s="40">
        <v>21</v>
      </c>
      <c r="D22" s="40">
        <v>23</v>
      </c>
      <c r="E22" s="40">
        <v>24</v>
      </c>
      <c r="F22" s="52">
        <v>20</v>
      </c>
      <c r="K22" s="60">
        <v>2</v>
      </c>
      <c r="M22" s="89">
        <v>15</v>
      </c>
      <c r="N22" s="89"/>
    </row>
    <row r="23" spans="2:14" x14ac:dyDescent="0.25">
      <c r="B23" s="40">
        <v>11</v>
      </c>
      <c r="C23" s="40">
        <v>21</v>
      </c>
      <c r="D23" s="40">
        <v>23</v>
      </c>
      <c r="E23" s="40">
        <v>26</v>
      </c>
      <c r="F23" s="40">
        <v>23</v>
      </c>
      <c r="K23" s="71">
        <v>3</v>
      </c>
      <c r="M23" s="89">
        <v>15</v>
      </c>
      <c r="N23" s="89"/>
    </row>
    <row r="24" spans="2:14" x14ac:dyDescent="0.25">
      <c r="B24" s="40">
        <v>12</v>
      </c>
      <c r="C24" s="40">
        <v>22</v>
      </c>
      <c r="D24" s="40">
        <v>24</v>
      </c>
      <c r="E24" s="40">
        <v>27</v>
      </c>
      <c r="F24" s="61">
        <v>24</v>
      </c>
      <c r="K24" s="60">
        <v>4</v>
      </c>
      <c r="M24" s="89">
        <v>16</v>
      </c>
      <c r="N24" s="89"/>
    </row>
    <row r="25" spans="2:14" x14ac:dyDescent="0.25">
      <c r="B25" s="47">
        <v>12</v>
      </c>
      <c r="C25" s="40">
        <v>22</v>
      </c>
      <c r="D25" s="47">
        <v>25</v>
      </c>
      <c r="E25" s="40">
        <v>49</v>
      </c>
      <c r="F25" s="52">
        <v>29</v>
      </c>
      <c r="K25" s="60">
        <v>5</v>
      </c>
      <c r="M25" s="89">
        <v>17</v>
      </c>
      <c r="N25" s="89"/>
    </row>
    <row r="26" spans="2:14" x14ac:dyDescent="0.25">
      <c r="B26" s="40">
        <v>13</v>
      </c>
      <c r="C26" s="40">
        <v>23</v>
      </c>
      <c r="D26" s="40">
        <v>26</v>
      </c>
      <c r="E26" s="40">
        <v>50</v>
      </c>
      <c r="F26" s="52">
        <v>30</v>
      </c>
      <c r="K26" s="73">
        <v>6</v>
      </c>
      <c r="M26" s="89">
        <v>17</v>
      </c>
      <c r="N26" s="89"/>
    </row>
    <row r="27" spans="2:14" x14ac:dyDescent="0.25">
      <c r="B27" s="40">
        <v>13</v>
      </c>
      <c r="C27" s="40">
        <v>24</v>
      </c>
      <c r="D27" s="40">
        <v>27</v>
      </c>
      <c r="E27" s="40">
        <v>51</v>
      </c>
      <c r="K27" s="73">
        <v>7</v>
      </c>
      <c r="M27" s="89">
        <v>17</v>
      </c>
      <c r="N27" s="89"/>
    </row>
    <row r="28" spans="2:14" x14ac:dyDescent="0.25">
      <c r="B28" s="40">
        <v>14</v>
      </c>
      <c r="C28" s="40">
        <v>26</v>
      </c>
      <c r="D28" s="47">
        <v>28</v>
      </c>
      <c r="E28" s="40" t="s">
        <v>25</v>
      </c>
      <c r="K28" s="73">
        <v>8</v>
      </c>
      <c r="M28" s="89">
        <v>18</v>
      </c>
      <c r="N28" s="89"/>
    </row>
    <row r="29" spans="2:14" x14ac:dyDescent="0.25">
      <c r="B29" s="40">
        <v>14</v>
      </c>
      <c r="C29" s="40">
        <v>26</v>
      </c>
      <c r="D29" s="40">
        <v>45</v>
      </c>
      <c r="K29" s="73">
        <v>9</v>
      </c>
      <c r="M29" s="89">
        <v>19</v>
      </c>
      <c r="N29" s="89"/>
    </row>
    <row r="30" spans="2:14" x14ac:dyDescent="0.25">
      <c r="B30" s="40">
        <v>15</v>
      </c>
      <c r="C30" s="40">
        <v>27</v>
      </c>
      <c r="D30" s="40">
        <v>46</v>
      </c>
      <c r="K30" s="73">
        <v>10</v>
      </c>
      <c r="M30" s="89">
        <v>20</v>
      </c>
      <c r="N30" s="89"/>
    </row>
    <row r="31" spans="2:14" x14ac:dyDescent="0.25">
      <c r="B31" s="40">
        <v>16</v>
      </c>
      <c r="C31" s="40">
        <v>28</v>
      </c>
      <c r="D31" s="40">
        <v>48</v>
      </c>
      <c r="K31" s="73">
        <v>11</v>
      </c>
      <c r="M31" s="89">
        <v>20</v>
      </c>
      <c r="N31" s="89"/>
    </row>
    <row r="32" spans="2:14" x14ac:dyDescent="0.25">
      <c r="B32" s="40">
        <v>16</v>
      </c>
      <c r="C32" s="40">
        <v>28</v>
      </c>
      <c r="D32" s="40">
        <v>51</v>
      </c>
      <c r="K32" s="73">
        <v>12</v>
      </c>
      <c r="M32" s="89">
        <v>21</v>
      </c>
      <c r="N32" s="89"/>
    </row>
    <row r="33" spans="2:14" x14ac:dyDescent="0.25">
      <c r="B33" s="40">
        <v>17</v>
      </c>
      <c r="C33" s="40">
        <v>29</v>
      </c>
      <c r="D33" s="47">
        <v>52</v>
      </c>
      <c r="K33" s="73">
        <v>13</v>
      </c>
      <c r="M33" s="89">
        <v>22</v>
      </c>
      <c r="N33" s="89"/>
    </row>
    <row r="34" spans="2:14" x14ac:dyDescent="0.25">
      <c r="B34" s="40">
        <v>18</v>
      </c>
      <c r="C34" s="40">
        <v>29</v>
      </c>
      <c r="D34" s="40">
        <v>53</v>
      </c>
      <c r="K34" s="73">
        <v>14</v>
      </c>
    </row>
    <row r="35" spans="2:14" x14ac:dyDescent="0.25">
      <c r="B35" s="40">
        <v>19</v>
      </c>
      <c r="C35" s="40">
        <v>30</v>
      </c>
      <c r="D35" s="40">
        <v>54</v>
      </c>
      <c r="K35" s="73">
        <v>16</v>
      </c>
      <c r="L35" s="60"/>
      <c r="M35" s="89">
        <f t="shared" ref="M35" si="0">COUNTA(M4:M33)</f>
        <v>30</v>
      </c>
      <c r="N35" s="89"/>
    </row>
    <row r="36" spans="2:14" x14ac:dyDescent="0.25">
      <c r="B36" s="40">
        <v>20</v>
      </c>
      <c r="C36" s="47">
        <v>31</v>
      </c>
      <c r="D36" s="40">
        <v>55</v>
      </c>
      <c r="K36" s="73">
        <v>17</v>
      </c>
    </row>
    <row r="37" spans="2:14" x14ac:dyDescent="0.25">
      <c r="B37" s="40">
        <v>21</v>
      </c>
      <c r="C37" s="40">
        <v>32</v>
      </c>
      <c r="D37" s="40">
        <v>56</v>
      </c>
    </row>
    <row r="38" spans="2:14" x14ac:dyDescent="0.25">
      <c r="B38" s="40">
        <v>23</v>
      </c>
      <c r="C38" s="40">
        <v>34</v>
      </c>
      <c r="D38" s="40">
        <v>61</v>
      </c>
      <c r="K38" s="73">
        <f ca="1">COUNTA(K22:K52)</f>
        <v>15</v>
      </c>
    </row>
    <row r="39" spans="2:14" x14ac:dyDescent="0.25">
      <c r="B39" s="40">
        <v>23</v>
      </c>
      <c r="C39" s="40">
        <v>35</v>
      </c>
    </row>
    <row r="40" spans="2:14" x14ac:dyDescent="0.25">
      <c r="B40" s="40">
        <v>24</v>
      </c>
      <c r="C40" s="40">
        <v>36</v>
      </c>
    </row>
    <row r="41" spans="2:14" x14ac:dyDescent="0.25">
      <c r="B41" s="40">
        <v>25</v>
      </c>
      <c r="C41" s="40">
        <v>37</v>
      </c>
    </row>
    <row r="42" spans="2:14" x14ac:dyDescent="0.25">
      <c r="B42" s="40">
        <v>26</v>
      </c>
      <c r="C42" s="40">
        <v>40</v>
      </c>
    </row>
    <row r="43" spans="2:14" x14ac:dyDescent="0.25">
      <c r="B43" s="40">
        <v>27</v>
      </c>
      <c r="C43" s="40">
        <v>41</v>
      </c>
    </row>
    <row r="44" spans="2:14" x14ac:dyDescent="0.25">
      <c r="B44" s="40">
        <v>27</v>
      </c>
    </row>
    <row r="45" spans="2:14" x14ac:dyDescent="0.25">
      <c r="B45" s="40">
        <v>27</v>
      </c>
    </row>
    <row r="46" spans="2:14" x14ac:dyDescent="0.25">
      <c r="B46" s="40">
        <v>29</v>
      </c>
    </row>
    <row r="47" spans="2:14" x14ac:dyDescent="0.25">
      <c r="B47" s="40">
        <v>29</v>
      </c>
    </row>
    <row r="48" spans="2:14" x14ac:dyDescent="0.25">
      <c r="B48" s="40">
        <v>36</v>
      </c>
    </row>
    <row r="49" spans="1:6" x14ac:dyDescent="0.25">
      <c r="B49" s="47">
        <v>38</v>
      </c>
    </row>
    <row r="51" spans="1:6" x14ac:dyDescent="0.25">
      <c r="A51" t="s">
        <v>33</v>
      </c>
      <c r="B51" s="60">
        <f>COUNTA(B4:B49)</f>
        <v>46</v>
      </c>
      <c r="C51" s="60">
        <f>COUNTA(C4:C49)</f>
        <v>40</v>
      </c>
      <c r="D51" s="60">
        <f>COUNTA(D4:D49)</f>
        <v>35</v>
      </c>
      <c r="E51" s="60">
        <f>COUNTA(E4:E49)</f>
        <v>25</v>
      </c>
      <c r="F51" s="60">
        <f>COUNTA(F4:F49)</f>
        <v>23</v>
      </c>
    </row>
  </sheetData>
  <sortState ref="G4:G16">
    <sortCondition ref="G4:G16"/>
  </sortState>
  <mergeCells count="33">
    <mergeCell ref="M13:N13"/>
    <mergeCell ref="M2:N2"/>
    <mergeCell ref="M3:N3"/>
    <mergeCell ref="M4:N4"/>
    <mergeCell ref="M5:N5"/>
    <mergeCell ref="M6:N6"/>
    <mergeCell ref="M7:N7"/>
    <mergeCell ref="M8:N8"/>
    <mergeCell ref="M9:N9"/>
    <mergeCell ref="M10:N10"/>
    <mergeCell ref="M11:N11"/>
    <mergeCell ref="M12:N12"/>
    <mergeCell ref="M25:N25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32:N32"/>
    <mergeCell ref="M33:N33"/>
    <mergeCell ref="M35:N35"/>
    <mergeCell ref="M26:N26"/>
    <mergeCell ref="M27:N27"/>
    <mergeCell ref="M28:N28"/>
    <mergeCell ref="M29:N29"/>
    <mergeCell ref="M30:N30"/>
    <mergeCell ref="M31:N31"/>
  </mergeCells>
  <pageMargins left="0.70866141732283472" right="0.70866141732283472" top="0.74803149606299213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 Kantola</dc:creator>
  <cp:lastModifiedBy>Rami Kantola</cp:lastModifiedBy>
  <cp:lastPrinted>2014-11-16T09:57:03Z</cp:lastPrinted>
  <dcterms:created xsi:type="dcterms:W3CDTF">2013-02-06T14:14:54Z</dcterms:created>
  <dcterms:modified xsi:type="dcterms:W3CDTF">2014-11-27T19:20:13Z</dcterms:modified>
</cp:coreProperties>
</file>